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공개\2024년 3월\"/>
    </mc:Choice>
  </mc:AlternateContent>
  <xr:revisionPtr revIDLastSave="0" documentId="13_ncr:1_{D75CA226-B2D5-42F8-BE00-B29EA831125C}" xr6:coauthVersionLast="36" xr6:coauthVersionMax="36" xr10:uidLastSave="{00000000-0000-0000-0000-000000000000}"/>
  <bookViews>
    <workbookView xWindow="0" yWindow="0" windowWidth="28800" windowHeight="12255" activeTab="1" xr2:uid="{00000000-000D-0000-FFFF-FFFF00000000}"/>
  </bookViews>
  <sheets>
    <sheet name="업무추진비" sheetId="1" r:id="rId1"/>
    <sheet name="카드 사용내역" sheetId="6" r:id="rId2"/>
  </sheets>
  <definedNames>
    <definedName name="_xlnm._FilterDatabase" localSheetId="1" hidden="1">'카드 사용내역'!#REF!</definedName>
    <definedName name="_xlnm.Print_Titles" localSheetId="1">'카드 사용내역'!$14:$14</definedName>
  </definedNames>
  <calcPr calcId="191029"/>
</workbook>
</file>

<file path=xl/calcChain.xml><?xml version="1.0" encoding="utf-8"?>
<calcChain xmlns="http://schemas.openxmlformats.org/spreadsheetml/2006/main">
  <c r="C18" i="6" l="1"/>
  <c r="D8" i="6" s="1"/>
  <c r="E18" i="6"/>
  <c r="C23" i="6"/>
  <c r="D9" i="6" s="1"/>
  <c r="E23" i="6"/>
  <c r="E24" i="6" l="1"/>
  <c r="E9" i="6"/>
  <c r="E10" i="6" s="1"/>
  <c r="C24" i="6"/>
  <c r="E17" i="1"/>
  <c r="D10" i="6" l="1"/>
</calcChain>
</file>

<file path=xl/sharedStrings.xml><?xml version="1.0" encoding="utf-8"?>
<sst xmlns="http://schemas.openxmlformats.org/spreadsheetml/2006/main" count="61" uniqueCount="54">
  <si>
    <t>사용일자</t>
    <phoneticPr fontId="4" type="noConversion"/>
  </si>
  <si>
    <t>집행내역</t>
  </si>
  <si>
    <t>금액(원)</t>
    <phoneticPr fontId="4" type="noConversion"/>
  </si>
  <si>
    <t>집행대상</t>
    <phoneticPr fontId="4" type="noConversion"/>
  </si>
  <si>
    <t>비고</t>
  </si>
  <si>
    <t>합계</t>
    <phoneticPr fontId="3" type="noConversion"/>
  </si>
  <si>
    <t>□ 기관명 : 광산중학교</t>
    <phoneticPr fontId="4" type="noConversion"/>
  </si>
  <si>
    <t>사용구분</t>
    <phoneticPr fontId="3" type="noConversion"/>
  </si>
  <si>
    <t>구   분</t>
    <phoneticPr fontId="3" type="noConversion"/>
  </si>
  <si>
    <t>카드</t>
    <phoneticPr fontId="3" type="noConversion"/>
  </si>
  <si>
    <t>합   계</t>
    <phoneticPr fontId="4" type="noConversion"/>
  </si>
  <si>
    <t>소   계</t>
    <phoneticPr fontId="4" type="noConversion"/>
  </si>
  <si>
    <t>업무추진비 외</t>
    <phoneticPr fontId="4" type="noConversion"/>
  </si>
  <si>
    <t>업무추진비</t>
    <phoneticPr fontId="4" type="noConversion"/>
  </si>
  <si>
    <t>비 고</t>
    <phoneticPr fontId="4" type="noConversion"/>
  </si>
  <si>
    <t>금   액</t>
    <phoneticPr fontId="4" type="noConversion"/>
  </si>
  <si>
    <t>내                   역</t>
    <phoneticPr fontId="4" type="noConversion"/>
  </si>
  <si>
    <t>구    분</t>
    <phoneticPr fontId="4" type="noConversion"/>
  </si>
  <si>
    <t>(단위 : 원)</t>
    <phoneticPr fontId="4" type="noConversion"/>
  </si>
  <si>
    <t>□ 세부 집행내역</t>
    <phoneticPr fontId="4" type="noConversion"/>
  </si>
  <si>
    <t>합             계</t>
    <phoneticPr fontId="4" type="noConversion"/>
  </si>
  <si>
    <t xml:space="preserve">  ② 업무추진비 외(건당 100만원 이상)</t>
    <phoneticPr fontId="4" type="noConversion"/>
  </si>
  <si>
    <t xml:space="preserve">  ① 업무추진비(건당 50만원 이상)</t>
    <phoneticPr fontId="4" type="noConversion"/>
  </si>
  <si>
    <t>건   수</t>
    <phoneticPr fontId="4" type="noConversion"/>
  </si>
  <si>
    <t>유                          형</t>
    <phoneticPr fontId="4" type="noConversion"/>
  </si>
  <si>
    <t>□ 유형별 집행내역</t>
    <phoneticPr fontId="4" type="noConversion"/>
  </si>
  <si>
    <t>해당없음</t>
    <phoneticPr fontId="3" type="noConversion"/>
  </si>
  <si>
    <t>협의회</t>
    <phoneticPr fontId="3" type="noConversion"/>
  </si>
  <si>
    <t>카드</t>
    <phoneticPr fontId="3" type="noConversion"/>
  </si>
  <si>
    <t>물품</t>
    <phoneticPr fontId="3" type="noConversion"/>
  </si>
  <si>
    <t>전교직원</t>
    <phoneticPr fontId="3" type="noConversion"/>
  </si>
  <si>
    <t xml:space="preserve"> 2024년 3월 업무추진비 세부집행내역</t>
    <phoneticPr fontId="4" type="noConversion"/>
  </si>
  <si>
    <t>현금</t>
    <phoneticPr fontId="3" type="noConversion"/>
  </si>
  <si>
    <t>2024.03.05.</t>
    <phoneticPr fontId="3" type="noConversion"/>
  </si>
  <si>
    <t>조의금</t>
    <phoneticPr fontId="3" type="noConversion"/>
  </si>
  <si>
    <t>교직원 배우자 조의금</t>
    <phoneticPr fontId="3" type="noConversion"/>
  </si>
  <si>
    <t>기간제교사 정0재</t>
    <phoneticPr fontId="3" type="noConversion"/>
  </si>
  <si>
    <t>2024.03.21.</t>
    <phoneticPr fontId="3" type="noConversion"/>
  </si>
  <si>
    <t>2024학년도 1학기 개별화교육지원팀 회의 물품 구입</t>
    <phoneticPr fontId="3" type="noConversion"/>
  </si>
  <si>
    <t>해당 교직원</t>
    <phoneticPr fontId="3" type="noConversion"/>
  </si>
  <si>
    <t xml:space="preserve">2024학년도 자치학교 협의회 </t>
  </si>
  <si>
    <t xml:space="preserve">2024학년도 자치학교 협의회 </t>
    <phoneticPr fontId="3" type="noConversion"/>
  </si>
  <si>
    <t>2024.03.29.</t>
    <phoneticPr fontId="3" type="noConversion"/>
  </si>
  <si>
    <t>협의회</t>
    <phoneticPr fontId="3" type="noConversion"/>
  </si>
  <si>
    <t>2024.03.20.</t>
    <phoneticPr fontId="3" type="noConversion"/>
  </si>
  <si>
    <t>카드</t>
    <phoneticPr fontId="3" type="noConversion"/>
  </si>
  <si>
    <t>2024 빛고을 다같이(가치) 교과보충 프로그램 협의회</t>
    <phoneticPr fontId="3" type="noConversion"/>
  </si>
  <si>
    <t>교과보충 프로그램
운영 교사</t>
    <phoneticPr fontId="3" type="noConversion"/>
  </si>
  <si>
    <t>물품</t>
    <phoneticPr fontId="3" type="noConversion"/>
  </si>
  <si>
    <t>2024.03.28.</t>
    <phoneticPr fontId="3" type="noConversion"/>
  </si>
  <si>
    <t>학부모 독서화 모임 다과 구입</t>
    <phoneticPr fontId="3" type="noConversion"/>
  </si>
  <si>
    <t>해당 학부모</t>
    <phoneticPr fontId="3" type="noConversion"/>
  </si>
  <si>
    <t>아래빈칸</t>
    <phoneticPr fontId="3" type="noConversion"/>
  </si>
  <si>
    <t xml:space="preserve">2024년 3월 신용카드 사용 내역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</si>
</sst>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76" formatCode="m&quot;월&quot;\ d&quot;일&quot;;@"/>
    <numFmt numFmtId="177" formatCode="#,##0;[Red]#,##0"/>
    <numFmt numFmtId="178" formatCode="#,##0_ "/>
    <numFmt numFmtId="179" formatCode="General\ &quot;건&quot;"/>
    <numFmt numFmtId="180" formatCode="#,##0&quot;건&quot;"/>
    <numFmt numFmtId="181" formatCode="0.0_ "/>
  </numFmts>
  <fonts count="2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2"/>
      <name val="HY견명조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6"/>
      <name val="HY견명조"/>
      <family val="1"/>
      <charset val="129"/>
    </font>
    <font>
      <sz val="10"/>
      <name val="HY견명조"/>
      <family val="1"/>
      <charset val="129"/>
    </font>
    <font>
      <sz val="12"/>
      <color rgb="FF000000"/>
      <name val="HY견명조"/>
      <family val="1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b/>
      <sz val="12"/>
      <color rgb="FF000000"/>
      <name val="HY견명조"/>
      <family val="1"/>
      <charset val="129"/>
    </font>
    <font>
      <b/>
      <sz val="11"/>
      <name val="돋움"/>
      <family val="3"/>
      <charset val="129"/>
    </font>
    <font>
      <sz val="12"/>
      <color indexed="8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2"/>
      <color indexed="8"/>
      <name val="맑은 고딕"/>
      <family val="3"/>
      <charset val="129"/>
      <scheme val="major"/>
    </font>
    <font>
      <b/>
      <sz val="24"/>
      <name val="맑은 고딕"/>
      <family val="3"/>
      <charset val="129"/>
      <scheme val="major"/>
    </font>
  </fonts>
  <fills count="7">
    <fill>
      <patternFill patternType="none"/>
    </fill>
    <fill>
      <patternFill patternType="gray125"/>
    </fill>
    <fill>
      <patternFill patternType="solid">
        <fgColor rgb="FFE5E5E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/>
    <xf numFmtId="41" fontId="8" fillId="0" borderId="0" applyFont="0" applyFill="0" applyBorder="0" applyAlignment="0" applyProtection="0"/>
  </cellStyleXfs>
  <cellXfs count="98">
    <xf numFmtId="0" fontId="0" fillId="0" borderId="0" xfId="0">
      <alignment vertical="center"/>
    </xf>
    <xf numFmtId="0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NumberFormat="1" applyFont="1">
      <alignment vertical="center"/>
    </xf>
    <xf numFmtId="176" fontId="6" fillId="0" borderId="0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 shrinkToFit="1"/>
    </xf>
    <xf numFmtId="176" fontId="8" fillId="0" borderId="0" xfId="0" applyNumberFormat="1" applyFont="1" applyAlignment="1">
      <alignment horizontal="center" vertical="center"/>
    </xf>
    <xf numFmtId="41" fontId="8" fillId="0" borderId="0" xfId="1" applyFont="1" applyAlignment="1">
      <alignment vertical="center"/>
    </xf>
    <xf numFmtId="177" fontId="8" fillId="0" borderId="0" xfId="1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1" fontId="11" fillId="0" borderId="6" xfId="0" applyNumberFormat="1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12" fillId="0" borderId="0" xfId="0" applyNumberFormat="1" applyFont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41" fontId="7" fillId="0" borderId="1" xfId="3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3" fillId="0" borderId="0" xfId="5" applyFont="1" applyAlignment="1">
      <alignment vertical="center"/>
    </xf>
    <xf numFmtId="0" fontId="13" fillId="0" borderId="0" xfId="5" applyFont="1" applyBorder="1" applyAlignment="1">
      <alignment vertical="center"/>
    </xf>
    <xf numFmtId="0" fontId="14" fillId="0" borderId="0" xfId="5" applyFont="1" applyAlignment="1">
      <alignment vertical="center"/>
    </xf>
    <xf numFmtId="0" fontId="14" fillId="0" borderId="0" xfId="5" applyFont="1" applyBorder="1" applyAlignment="1">
      <alignment vertical="center"/>
    </xf>
    <xf numFmtId="0" fontId="15" fillId="4" borderId="1" xfId="5" applyFont="1" applyFill="1" applyBorder="1" applyAlignment="1">
      <alignment vertical="center"/>
    </xf>
    <xf numFmtId="178" fontId="15" fillId="4" borderId="1" xfId="5" applyNumberFormat="1" applyFont="1" applyFill="1" applyBorder="1" applyAlignment="1">
      <alignment vertical="center"/>
    </xf>
    <xf numFmtId="0" fontId="15" fillId="4" borderId="1" xfId="5" applyFont="1" applyFill="1" applyBorder="1" applyAlignment="1">
      <alignment horizontal="center" vertical="center"/>
    </xf>
    <xf numFmtId="0" fontId="16" fillId="5" borderId="1" xfId="5" applyFont="1" applyFill="1" applyBorder="1" applyAlignment="1">
      <alignment vertical="center"/>
    </xf>
    <xf numFmtId="178" fontId="16" fillId="5" borderId="1" xfId="5" applyNumberFormat="1" applyFont="1" applyFill="1" applyBorder="1" applyAlignment="1">
      <alignment vertical="center"/>
    </xf>
    <xf numFmtId="41" fontId="16" fillId="5" borderId="1" xfId="6" applyFont="1" applyFill="1" applyBorder="1" applyAlignment="1">
      <alignment vertical="center"/>
    </xf>
    <xf numFmtId="0" fontId="16" fillId="5" borderId="1" xfId="5" applyFont="1" applyFill="1" applyBorder="1" applyAlignment="1">
      <alignment horizontal="center" vertical="center"/>
    </xf>
    <xf numFmtId="0" fontId="16" fillId="0" borderId="1" xfId="5" applyFont="1" applyFill="1" applyBorder="1" applyAlignment="1">
      <alignment vertical="center"/>
    </xf>
    <xf numFmtId="178" fontId="16" fillId="0" borderId="1" xfId="5" applyNumberFormat="1" applyFont="1" applyFill="1" applyBorder="1" applyAlignment="1">
      <alignment vertical="center"/>
    </xf>
    <xf numFmtId="14" fontId="16" fillId="0" borderId="1" xfId="6" applyNumberFormat="1" applyFont="1" applyFill="1" applyBorder="1" applyAlignment="1">
      <alignment horizontal="center" vertical="center"/>
    </xf>
    <xf numFmtId="178" fontId="18" fillId="0" borderId="1" xfId="5" applyNumberFormat="1" applyFont="1" applyFill="1" applyBorder="1" applyAlignment="1">
      <alignment vertical="center"/>
    </xf>
    <xf numFmtId="14" fontId="19" fillId="3" borderId="13" xfId="5" applyNumberFormat="1" applyFont="1" applyFill="1" applyBorder="1" applyAlignment="1">
      <alignment horizontal="center" vertical="center" wrapText="1"/>
    </xf>
    <xf numFmtId="178" fontId="16" fillId="5" borderId="12" xfId="5" applyNumberFormat="1" applyFont="1" applyFill="1" applyBorder="1" applyAlignment="1">
      <alignment vertical="center"/>
    </xf>
    <xf numFmtId="41" fontId="16" fillId="5" borderId="12" xfId="6" applyFont="1" applyFill="1" applyBorder="1" applyAlignment="1">
      <alignment vertical="center"/>
    </xf>
    <xf numFmtId="0" fontId="16" fillId="0" borderId="1" xfId="5" applyFont="1" applyBorder="1" applyAlignment="1">
      <alignment horizontal="center" vertical="center"/>
    </xf>
    <xf numFmtId="3" fontId="19" fillId="3" borderId="1" xfId="5" applyNumberFormat="1" applyFont="1" applyFill="1" applyBorder="1" applyAlignment="1">
      <alignment horizontal="right" vertical="center" wrapText="1"/>
    </xf>
    <xf numFmtId="41" fontId="16" fillId="0" borderId="1" xfId="6" applyFont="1" applyFill="1" applyBorder="1" applyAlignment="1">
      <alignment horizontal="center" vertical="center"/>
    </xf>
    <xf numFmtId="0" fontId="15" fillId="3" borderId="1" xfId="5" applyFont="1" applyFill="1" applyBorder="1" applyAlignment="1">
      <alignment horizontal="center" vertical="center"/>
    </xf>
    <xf numFmtId="3" fontId="19" fillId="3" borderId="24" xfId="5" applyNumberFormat="1" applyFont="1" applyFill="1" applyBorder="1" applyAlignment="1">
      <alignment horizontal="right" vertical="center" wrapText="1"/>
    </xf>
    <xf numFmtId="0" fontId="19" fillId="3" borderId="24" xfId="5" applyFont="1" applyFill="1" applyBorder="1" applyAlignment="1">
      <alignment horizontal="center" vertical="center" wrapText="1"/>
    </xf>
    <xf numFmtId="0" fontId="15" fillId="6" borderId="1" xfId="5" applyFont="1" applyFill="1" applyBorder="1" applyAlignment="1">
      <alignment horizontal="center" vertical="center"/>
    </xf>
    <xf numFmtId="0" fontId="20" fillId="0" borderId="0" xfId="5" applyFont="1" applyBorder="1" applyAlignment="1">
      <alignment vertical="center"/>
    </xf>
    <xf numFmtId="0" fontId="16" fillId="0" borderId="0" xfId="5" applyFont="1" applyAlignment="1">
      <alignment horizontal="right" vertical="center"/>
    </xf>
    <xf numFmtId="0" fontId="16" fillId="0" borderId="0" xfId="5" applyFont="1" applyAlignment="1">
      <alignment vertical="center"/>
    </xf>
    <xf numFmtId="181" fontId="15" fillId="4" borderId="1" xfId="5" applyNumberFormat="1" applyFont="1" applyFill="1" applyBorder="1" applyAlignment="1">
      <alignment vertical="center"/>
    </xf>
    <xf numFmtId="179" fontId="15" fillId="4" borderId="1" xfId="5" applyNumberFormat="1" applyFont="1" applyFill="1" applyBorder="1" applyAlignment="1">
      <alignment horizontal="center" vertical="center"/>
    </xf>
    <xf numFmtId="181" fontId="16" fillId="0" borderId="1" xfId="5" applyNumberFormat="1" applyFont="1" applyBorder="1" applyAlignment="1">
      <alignment vertical="center"/>
    </xf>
    <xf numFmtId="178" fontId="16" fillId="0" borderId="1" xfId="5" applyNumberFormat="1" applyFont="1" applyBorder="1" applyAlignment="1">
      <alignment vertical="center"/>
    </xf>
    <xf numFmtId="179" fontId="16" fillId="0" borderId="1" xfId="5" applyNumberFormat="1" applyFont="1" applyBorder="1" applyAlignment="1">
      <alignment horizontal="center" vertical="center"/>
    </xf>
    <xf numFmtId="0" fontId="22" fillId="0" borderId="0" xfId="5" applyFont="1" applyAlignment="1">
      <alignment vertical="center"/>
    </xf>
    <xf numFmtId="0" fontId="22" fillId="0" borderId="0" xfId="5" applyFont="1" applyBorder="1" applyAlignment="1">
      <alignment vertical="center"/>
    </xf>
    <xf numFmtId="0" fontId="16" fillId="0" borderId="0" xfId="5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79" fontId="15" fillId="4" borderId="1" xfId="5" applyNumberFormat="1" applyFont="1" applyFill="1" applyBorder="1" applyAlignment="1">
      <alignment horizontal="center" vertical="center"/>
    </xf>
    <xf numFmtId="180" fontId="16" fillId="5" borderId="21" xfId="6" applyNumberFormat="1" applyFont="1" applyFill="1" applyBorder="1" applyAlignment="1">
      <alignment horizontal="center" vertical="center"/>
    </xf>
    <xf numFmtId="180" fontId="16" fillId="5" borderId="20" xfId="6" applyNumberFormat="1" applyFont="1" applyFill="1" applyBorder="1" applyAlignment="1">
      <alignment horizontal="center" vertical="center"/>
    </xf>
    <xf numFmtId="0" fontId="19" fillId="3" borderId="23" xfId="5" applyFont="1" applyFill="1" applyBorder="1" applyAlignment="1">
      <alignment horizontal="center" vertical="center" wrapText="1"/>
    </xf>
    <xf numFmtId="0" fontId="19" fillId="3" borderId="22" xfId="5" applyFont="1" applyFill="1" applyBorder="1" applyAlignment="1">
      <alignment horizontal="center" vertical="center" wrapText="1"/>
    </xf>
    <xf numFmtId="0" fontId="16" fillId="0" borderId="1" xfId="5" applyFont="1" applyBorder="1" applyAlignment="1">
      <alignment vertical="center"/>
    </xf>
    <xf numFmtId="0" fontId="19" fillId="3" borderId="26" xfId="5" applyFont="1" applyFill="1" applyBorder="1" applyAlignment="1">
      <alignment horizontal="center" vertical="center" wrapText="1"/>
    </xf>
    <xf numFmtId="0" fontId="19" fillId="3" borderId="25" xfId="5" applyFont="1" applyFill="1" applyBorder="1" applyAlignment="1">
      <alignment horizontal="center" vertical="center" wrapText="1"/>
    </xf>
    <xf numFmtId="0" fontId="17" fillId="0" borderId="18" xfId="5" applyFont="1" applyFill="1" applyBorder="1" applyAlignment="1">
      <alignment horizontal="center" vertical="center" wrapText="1"/>
    </xf>
    <xf numFmtId="0" fontId="17" fillId="0" borderId="17" xfId="5" applyFont="1" applyFill="1" applyBorder="1" applyAlignment="1">
      <alignment horizontal="center" vertical="center" wrapText="1"/>
    </xf>
    <xf numFmtId="0" fontId="16" fillId="0" borderId="28" xfId="5" applyFont="1" applyBorder="1" applyAlignment="1">
      <alignment horizontal="center" vertical="center" wrapText="1"/>
    </xf>
    <xf numFmtId="0" fontId="16" fillId="0" borderId="27" xfId="5" applyFont="1" applyBorder="1" applyAlignment="1">
      <alignment horizontal="center" vertical="center" wrapText="1"/>
    </xf>
    <xf numFmtId="0" fontId="16" fillId="0" borderId="21" xfId="5" applyFont="1" applyBorder="1" applyAlignment="1">
      <alignment horizontal="center" vertical="center" wrapText="1"/>
    </xf>
    <xf numFmtId="180" fontId="16" fillId="0" borderId="18" xfId="6" applyNumberFormat="1" applyFont="1" applyFill="1" applyBorder="1" applyAlignment="1">
      <alignment horizontal="center" vertical="center" wrapText="1"/>
    </xf>
    <xf numFmtId="180" fontId="16" fillId="0" borderId="17" xfId="6" applyNumberFormat="1" applyFont="1" applyFill="1" applyBorder="1" applyAlignment="1">
      <alignment horizontal="center" vertical="center" wrapText="1"/>
    </xf>
    <xf numFmtId="180" fontId="16" fillId="0" borderId="18" xfId="6" applyNumberFormat="1" applyFont="1" applyFill="1" applyBorder="1" applyAlignment="1">
      <alignment horizontal="center" vertical="center"/>
    </xf>
    <xf numFmtId="180" fontId="16" fillId="0" borderId="17" xfId="6" applyNumberFormat="1" applyFont="1" applyFill="1" applyBorder="1" applyAlignment="1">
      <alignment horizontal="center" vertical="center"/>
    </xf>
    <xf numFmtId="180" fontId="16" fillId="5" borderId="18" xfId="6" applyNumberFormat="1" applyFont="1" applyFill="1" applyBorder="1" applyAlignment="1">
      <alignment horizontal="center" vertical="center"/>
    </xf>
    <xf numFmtId="180" fontId="16" fillId="5" borderId="17" xfId="6" applyNumberFormat="1" applyFont="1" applyFill="1" applyBorder="1" applyAlignment="1">
      <alignment horizontal="center" vertical="center"/>
    </xf>
    <xf numFmtId="0" fontId="21" fillId="0" borderId="0" xfId="5" applyFont="1" applyAlignment="1">
      <alignment vertical="center"/>
    </xf>
    <xf numFmtId="0" fontId="15" fillId="6" borderId="1" xfId="5" applyFont="1" applyFill="1" applyBorder="1" applyAlignment="1">
      <alignment horizontal="center" vertical="center"/>
    </xf>
    <xf numFmtId="0" fontId="23" fillId="0" borderId="0" xfId="5" applyFont="1" applyAlignment="1">
      <alignment horizontal="center" vertical="center"/>
    </xf>
    <xf numFmtId="0" fontId="21" fillId="0" borderId="0" xfId="5" applyFont="1" applyAlignment="1">
      <alignment horizontal="right" vertical="center"/>
    </xf>
    <xf numFmtId="0" fontId="16" fillId="0" borderId="11" xfId="5" applyFont="1" applyFill="1" applyBorder="1" applyAlignment="1">
      <alignment horizontal="center" vertical="center" wrapText="1"/>
    </xf>
    <xf numFmtId="0" fontId="16" fillId="0" borderId="19" xfId="5" applyFont="1" applyFill="1" applyBorder="1" applyAlignment="1">
      <alignment horizontal="center" vertical="center" wrapText="1"/>
    </xf>
    <xf numFmtId="0" fontId="15" fillId="4" borderId="1" xfId="5" applyFont="1" applyFill="1" applyBorder="1" applyAlignment="1">
      <alignment horizontal="center" vertical="center"/>
    </xf>
  </cellXfs>
  <cellStyles count="7">
    <cellStyle name="쉼표 [0]" xfId="1" builtinId="6"/>
    <cellStyle name="쉼표 [0] 2" xfId="3" xr:uid="{00000000-0005-0000-0000-000001000000}"/>
    <cellStyle name="쉼표 [0] 3" xfId="6" xr:uid="{0C67F54F-D440-40D8-807E-A7129BBC5168}"/>
    <cellStyle name="표준" xfId="0" builtinId="0"/>
    <cellStyle name="표준 2" xfId="2" xr:uid="{00000000-0005-0000-0000-000003000000}"/>
    <cellStyle name="표준 2 2" xfId="4" xr:uid="{00000000-0005-0000-0000-000004000000}"/>
    <cellStyle name="표준 3" xfId="5" xr:uid="{838440CF-5A2E-4825-BEF3-1F8ACB41C5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workbookViewId="0">
      <selection activeCell="D9" sqref="D9"/>
    </sheetView>
  </sheetViews>
  <sheetFormatPr defaultRowHeight="16.5"/>
  <cols>
    <col min="1" max="1" width="23.5" style="9" customWidth="1"/>
    <col min="2" max="2" width="20.625" style="10" customWidth="1"/>
    <col min="3" max="3" width="18" style="11" customWidth="1"/>
    <col min="4" max="4" width="51.75" style="12" customWidth="1"/>
    <col min="5" max="5" width="18.125" style="13" customWidth="1"/>
    <col min="6" max="6" width="25" style="8" customWidth="1"/>
    <col min="7" max="7" width="11.25" style="8" customWidth="1"/>
    <col min="8" max="8" width="23.5" style="8" customWidth="1"/>
  </cols>
  <sheetData>
    <row r="1" spans="1:8" ht="27">
      <c r="A1" s="68" t="s">
        <v>31</v>
      </c>
      <c r="B1" s="68"/>
      <c r="C1" s="68"/>
      <c r="D1" s="68"/>
      <c r="E1" s="68"/>
      <c r="F1" s="69"/>
      <c r="G1" s="69"/>
      <c r="H1"/>
    </row>
    <row r="2" spans="1:8">
      <c r="A2" s="1"/>
      <c r="B2" s="2"/>
      <c r="C2"/>
      <c r="D2" s="3"/>
      <c r="E2" s="3"/>
      <c r="F2"/>
      <c r="G2"/>
      <c r="H2"/>
    </row>
    <row r="3" spans="1:8" ht="21" thickBot="1">
      <c r="A3" s="4" t="s">
        <v>6</v>
      </c>
      <c r="B3" s="5"/>
      <c r="C3" s="6"/>
      <c r="D3" s="7"/>
      <c r="E3" s="7"/>
      <c r="F3" s="6"/>
      <c r="G3" s="6"/>
      <c r="H3" s="6"/>
    </row>
    <row r="4" spans="1:8" ht="27.75" customHeight="1" thickTop="1">
      <c r="A4" s="29" t="s">
        <v>8</v>
      </c>
      <c r="B4" s="21" t="s">
        <v>0</v>
      </c>
      <c r="C4" s="21" t="s">
        <v>7</v>
      </c>
      <c r="D4" s="21" t="s">
        <v>1</v>
      </c>
      <c r="E4" s="21" t="s">
        <v>2</v>
      </c>
      <c r="F4" s="14" t="s">
        <v>3</v>
      </c>
      <c r="G4" s="15" t="s">
        <v>4</v>
      </c>
    </row>
    <row r="5" spans="1:8" ht="42.75" customHeight="1">
      <c r="A5" s="30" t="s">
        <v>34</v>
      </c>
      <c r="B5" s="22" t="s">
        <v>33</v>
      </c>
      <c r="C5" s="23" t="s">
        <v>32</v>
      </c>
      <c r="D5" s="27" t="s">
        <v>35</v>
      </c>
      <c r="E5" s="28">
        <v>50000</v>
      </c>
      <c r="F5" s="27" t="s">
        <v>36</v>
      </c>
      <c r="G5" s="17"/>
    </row>
    <row r="6" spans="1:8" ht="42.75" customHeight="1">
      <c r="A6" s="30" t="s">
        <v>43</v>
      </c>
      <c r="B6" s="22" t="s">
        <v>44</v>
      </c>
      <c r="C6" s="23" t="s">
        <v>45</v>
      </c>
      <c r="D6" s="27" t="s">
        <v>46</v>
      </c>
      <c r="E6" s="28">
        <v>350000</v>
      </c>
      <c r="F6" s="27" t="s">
        <v>47</v>
      </c>
      <c r="G6" s="17"/>
    </row>
    <row r="7" spans="1:8" ht="42.75" customHeight="1">
      <c r="A7" s="30" t="s">
        <v>29</v>
      </c>
      <c r="B7" s="22" t="s">
        <v>37</v>
      </c>
      <c r="C7" s="23" t="s">
        <v>9</v>
      </c>
      <c r="D7" s="27" t="s">
        <v>38</v>
      </c>
      <c r="E7" s="28">
        <v>133400</v>
      </c>
      <c r="F7" s="27" t="s">
        <v>39</v>
      </c>
      <c r="G7" s="17"/>
    </row>
    <row r="8" spans="1:8" ht="42.75" customHeight="1">
      <c r="A8" s="30" t="s">
        <v>48</v>
      </c>
      <c r="B8" s="22" t="s">
        <v>49</v>
      </c>
      <c r="C8" s="23" t="s">
        <v>45</v>
      </c>
      <c r="D8" s="27" t="s">
        <v>50</v>
      </c>
      <c r="E8" s="28">
        <v>49980</v>
      </c>
      <c r="F8" s="27" t="s">
        <v>51</v>
      </c>
      <c r="G8" s="17"/>
    </row>
    <row r="9" spans="1:8" ht="42.75" customHeight="1">
      <c r="A9" s="30" t="s">
        <v>27</v>
      </c>
      <c r="B9" s="22" t="s">
        <v>42</v>
      </c>
      <c r="C9" s="23" t="s">
        <v>28</v>
      </c>
      <c r="D9" s="27" t="s">
        <v>41</v>
      </c>
      <c r="E9" s="28">
        <v>887000</v>
      </c>
      <c r="F9" s="27" t="s">
        <v>30</v>
      </c>
      <c r="G9" s="17"/>
    </row>
    <row r="10" spans="1:8" ht="42.75" customHeight="1">
      <c r="A10" s="30"/>
      <c r="B10" s="22"/>
      <c r="C10" s="23"/>
      <c r="D10" s="27" t="s">
        <v>52</v>
      </c>
      <c r="E10" s="28"/>
      <c r="F10" s="27"/>
      <c r="G10" s="17"/>
    </row>
    <row r="11" spans="1:8" ht="42.75" customHeight="1">
      <c r="A11" s="30"/>
      <c r="B11" s="22"/>
      <c r="C11" s="23"/>
      <c r="D11" s="27"/>
      <c r="E11" s="28"/>
      <c r="F11" s="27"/>
      <c r="G11" s="17"/>
    </row>
    <row r="12" spans="1:8" ht="42.75" customHeight="1">
      <c r="A12" s="30"/>
      <c r="B12" s="22"/>
      <c r="C12" s="23"/>
      <c r="D12" s="27"/>
      <c r="E12" s="28"/>
      <c r="F12" s="27"/>
      <c r="G12" s="17"/>
    </row>
    <row r="13" spans="1:8" ht="42.75" customHeight="1">
      <c r="A13" s="30"/>
      <c r="B13" s="22"/>
      <c r="C13" s="23"/>
      <c r="D13" s="27"/>
      <c r="E13" s="28"/>
      <c r="F13" s="27"/>
      <c r="G13" s="17"/>
    </row>
    <row r="14" spans="1:8" ht="42.75" customHeight="1">
      <c r="A14" s="30"/>
      <c r="B14" s="22"/>
      <c r="C14" s="23"/>
      <c r="D14" s="27"/>
      <c r="E14" s="28"/>
      <c r="F14" s="27"/>
      <c r="G14" s="17"/>
    </row>
    <row r="15" spans="1:8" ht="42.75" customHeight="1">
      <c r="A15" s="30"/>
      <c r="B15" s="22"/>
      <c r="C15" s="23"/>
      <c r="D15" s="27"/>
      <c r="E15" s="28"/>
      <c r="F15" s="27"/>
      <c r="G15" s="17"/>
    </row>
    <row r="16" spans="1:8" ht="42.75" customHeight="1">
      <c r="A16" s="31"/>
      <c r="B16" s="24"/>
      <c r="C16" s="23"/>
      <c r="D16" s="25"/>
      <c r="E16" s="26"/>
      <c r="F16" s="16"/>
      <c r="G16" s="17"/>
    </row>
    <row r="17" spans="1:7" ht="42.75" customHeight="1" thickBot="1">
      <c r="A17" s="70" t="s">
        <v>5</v>
      </c>
      <c r="B17" s="71"/>
      <c r="C17" s="18"/>
      <c r="D17" s="18"/>
      <c r="E17" s="20">
        <f>SUM(E5:E16)</f>
        <v>1470380</v>
      </c>
      <c r="F17" s="18"/>
      <c r="G17" s="19"/>
    </row>
    <row r="18" spans="1:7" ht="17.25" thickTop="1"/>
  </sheetData>
  <mergeCells count="2">
    <mergeCell ref="A1:G1"/>
    <mergeCell ref="A17:B17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AD2F9-08C4-4A07-BC41-AB0FA8E5B2B3}">
  <dimension ref="A1:R59"/>
  <sheetViews>
    <sheetView tabSelected="1" zoomScaleNormal="100" workbookViewId="0">
      <selection sqref="A1:F1"/>
    </sheetView>
  </sheetViews>
  <sheetFormatPr defaultColWidth="21.75" defaultRowHeight="17.25"/>
  <cols>
    <col min="1" max="1" width="15.125" style="32" customWidth="1"/>
    <col min="2" max="2" width="13.75" style="32" customWidth="1"/>
    <col min="3" max="3" width="18.875" style="32" customWidth="1"/>
    <col min="4" max="4" width="20.75" style="32" customWidth="1"/>
    <col min="5" max="5" width="15.625" style="32" customWidth="1"/>
    <col min="6" max="6" width="13.5" style="32" customWidth="1"/>
    <col min="7" max="7" width="5.375" style="33" customWidth="1"/>
    <col min="8" max="8" width="1.75" style="33" customWidth="1"/>
    <col min="9" max="9" width="2.5" style="33" customWidth="1"/>
    <col min="10" max="17" width="21.75" style="33" customWidth="1"/>
    <col min="18" max="16384" width="21.75" style="32"/>
  </cols>
  <sheetData>
    <row r="1" spans="1:18" ht="45" customHeight="1">
      <c r="A1" s="93" t="s">
        <v>53</v>
      </c>
      <c r="B1" s="93"/>
      <c r="C1" s="93"/>
      <c r="D1" s="93"/>
      <c r="E1" s="93"/>
      <c r="F1" s="93"/>
      <c r="G1" s="57"/>
      <c r="R1" s="33"/>
    </row>
    <row r="2" spans="1:18" ht="26.25" customHeight="1">
      <c r="A2" s="59"/>
      <c r="B2" s="59"/>
      <c r="C2" s="59"/>
      <c r="D2" s="94"/>
      <c r="E2" s="94"/>
      <c r="F2" s="94"/>
      <c r="G2" s="57"/>
      <c r="R2" s="33"/>
    </row>
    <row r="3" spans="1:18" ht="20.25" customHeight="1">
      <c r="A3" s="94"/>
      <c r="B3" s="94"/>
      <c r="C3" s="94"/>
      <c r="D3" s="94"/>
      <c r="E3" s="94"/>
      <c r="F3" s="94"/>
      <c r="G3" s="57"/>
      <c r="R3" s="33"/>
    </row>
    <row r="4" spans="1:18" ht="12.75" customHeight="1">
      <c r="A4" s="59"/>
      <c r="B4" s="59"/>
      <c r="C4" s="59"/>
      <c r="D4" s="59"/>
      <c r="E4" s="67"/>
      <c r="F4" s="67"/>
      <c r="G4" s="57"/>
      <c r="R4" s="33"/>
    </row>
    <row r="5" spans="1:18" ht="21.75" customHeight="1">
      <c r="A5" s="91" t="s">
        <v>25</v>
      </c>
      <c r="B5" s="91"/>
      <c r="C5" s="91"/>
      <c r="D5" s="91"/>
      <c r="E5" s="91"/>
      <c r="F5" s="91"/>
      <c r="G5" s="57"/>
    </row>
    <row r="6" spans="1:18" s="65" customFormat="1" ht="21.75" customHeight="1">
      <c r="A6" s="59"/>
      <c r="B6" s="59"/>
      <c r="C6" s="59"/>
      <c r="D6" s="59"/>
      <c r="E6" s="59"/>
      <c r="F6" s="58" t="s">
        <v>18</v>
      </c>
      <c r="G6" s="57"/>
      <c r="H6" s="66"/>
      <c r="I6" s="66"/>
      <c r="J6" s="66"/>
      <c r="K6" s="66"/>
      <c r="L6" s="66"/>
      <c r="M6" s="66"/>
      <c r="N6" s="66"/>
      <c r="O6" s="66"/>
      <c r="P6" s="66"/>
      <c r="Q6" s="66"/>
    </row>
    <row r="7" spans="1:18" s="34" customFormat="1" ht="33" customHeight="1">
      <c r="A7" s="92" t="s">
        <v>24</v>
      </c>
      <c r="B7" s="92"/>
      <c r="C7" s="92"/>
      <c r="D7" s="56" t="s">
        <v>23</v>
      </c>
      <c r="E7" s="56" t="s">
        <v>15</v>
      </c>
      <c r="F7" s="56" t="s">
        <v>14</v>
      </c>
      <c r="G7" s="57"/>
      <c r="H7" s="35"/>
      <c r="I7" s="35"/>
      <c r="J7" s="35"/>
      <c r="K7" s="35"/>
      <c r="L7" s="35"/>
      <c r="M7" s="35"/>
      <c r="N7" s="35"/>
      <c r="O7" s="35"/>
      <c r="P7" s="35"/>
      <c r="Q7" s="35"/>
    </row>
    <row r="8" spans="1:18" s="34" customFormat="1" ht="33" customHeight="1">
      <c r="A8" s="77" t="s">
        <v>22</v>
      </c>
      <c r="B8" s="77"/>
      <c r="C8" s="77"/>
      <c r="D8" s="64">
        <f>C18</f>
        <v>1</v>
      </c>
      <c r="E8" s="63">
        <v>887000</v>
      </c>
      <c r="F8" s="62"/>
      <c r="G8" s="57"/>
      <c r="H8" s="35"/>
      <c r="I8" s="35"/>
      <c r="J8" s="35"/>
      <c r="K8" s="35"/>
      <c r="L8" s="35"/>
      <c r="M8" s="35"/>
      <c r="N8" s="35"/>
      <c r="O8" s="35"/>
      <c r="P8" s="35"/>
      <c r="Q8" s="35"/>
    </row>
    <row r="9" spans="1:18" s="34" customFormat="1" ht="33" customHeight="1">
      <c r="A9" s="77" t="s">
        <v>21</v>
      </c>
      <c r="B9" s="77"/>
      <c r="C9" s="77"/>
      <c r="D9" s="64">
        <f>C23</f>
        <v>0</v>
      </c>
      <c r="E9" s="63">
        <f>E23</f>
        <v>0</v>
      </c>
      <c r="F9" s="62"/>
      <c r="G9" s="57"/>
      <c r="H9" s="35"/>
      <c r="I9" s="35"/>
      <c r="J9" s="35"/>
      <c r="K9" s="35"/>
      <c r="L9" s="35"/>
      <c r="M9" s="35"/>
      <c r="N9" s="35"/>
      <c r="O9" s="35"/>
      <c r="P9" s="35"/>
      <c r="Q9" s="35"/>
    </row>
    <row r="10" spans="1:18" s="34" customFormat="1" ht="33" customHeight="1">
      <c r="A10" s="97" t="s">
        <v>20</v>
      </c>
      <c r="B10" s="97"/>
      <c r="C10" s="97"/>
      <c r="D10" s="61">
        <f>C24</f>
        <v>1</v>
      </c>
      <c r="E10" s="37">
        <f>SUM(E8:E9)</f>
        <v>887000</v>
      </c>
      <c r="F10" s="60"/>
      <c r="G10" s="57"/>
      <c r="H10" s="35"/>
      <c r="I10" s="35"/>
      <c r="J10" s="35"/>
      <c r="K10" s="35"/>
      <c r="L10" s="35"/>
      <c r="M10" s="35"/>
      <c r="N10" s="35"/>
      <c r="O10" s="35"/>
      <c r="P10" s="35"/>
      <c r="Q10" s="35"/>
    </row>
    <row r="11" spans="1:18" s="34" customFormat="1" ht="18.75" customHeight="1">
      <c r="A11" s="59"/>
      <c r="B11" s="59"/>
      <c r="C11" s="59"/>
      <c r="D11" s="59"/>
      <c r="E11" s="59"/>
      <c r="F11" s="59"/>
      <c r="G11" s="57"/>
      <c r="H11" s="35"/>
      <c r="I11" s="35"/>
      <c r="J11" s="35"/>
      <c r="K11" s="35"/>
      <c r="L11" s="35"/>
      <c r="M11" s="35"/>
      <c r="N11" s="35"/>
      <c r="O11" s="35"/>
      <c r="P11" s="35"/>
      <c r="Q11" s="35"/>
    </row>
    <row r="12" spans="1:18" s="34" customFormat="1" ht="18.75" customHeight="1">
      <c r="A12" s="91" t="s">
        <v>19</v>
      </c>
      <c r="B12" s="91"/>
      <c r="C12" s="91"/>
      <c r="D12" s="91"/>
      <c r="E12" s="91"/>
      <c r="F12" s="91"/>
      <c r="G12" s="57"/>
      <c r="H12" s="35"/>
      <c r="I12" s="35"/>
      <c r="J12" s="35"/>
      <c r="K12" s="35"/>
      <c r="L12" s="35"/>
      <c r="M12" s="35"/>
      <c r="N12" s="35"/>
      <c r="O12" s="35"/>
      <c r="P12" s="35"/>
      <c r="Q12" s="35"/>
    </row>
    <row r="13" spans="1:18" s="34" customFormat="1" ht="21" customHeight="1">
      <c r="A13" s="59"/>
      <c r="B13" s="59"/>
      <c r="C13" s="59"/>
      <c r="D13" s="59"/>
      <c r="E13" s="59"/>
      <c r="F13" s="58" t="s">
        <v>18</v>
      </c>
      <c r="G13" s="57"/>
      <c r="H13" s="35"/>
      <c r="I13" s="35"/>
      <c r="J13" s="35"/>
      <c r="K13" s="35"/>
      <c r="L13" s="35"/>
      <c r="M13" s="35"/>
      <c r="N13" s="35"/>
      <c r="O13" s="35"/>
      <c r="P13" s="35"/>
      <c r="Q13" s="35"/>
    </row>
    <row r="14" spans="1:18" s="34" customFormat="1" ht="33" customHeight="1">
      <c r="A14" s="56" t="s">
        <v>17</v>
      </c>
      <c r="B14" s="56" t="s">
        <v>0</v>
      </c>
      <c r="C14" s="92" t="s">
        <v>16</v>
      </c>
      <c r="D14" s="92"/>
      <c r="E14" s="56" t="s">
        <v>15</v>
      </c>
      <c r="F14" s="56" t="s">
        <v>14</v>
      </c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1:18" s="34" customFormat="1" ht="33" customHeight="1">
      <c r="A15" s="82" t="s">
        <v>13</v>
      </c>
      <c r="B15" s="47" t="s">
        <v>42</v>
      </c>
      <c r="C15" s="80" t="s">
        <v>40</v>
      </c>
      <c r="D15" s="81"/>
      <c r="E15" s="46">
        <v>887000</v>
      </c>
      <c r="F15" s="50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</row>
    <row r="16" spans="1:18" s="34" customFormat="1" ht="33" customHeight="1">
      <c r="A16" s="83"/>
      <c r="B16" s="55"/>
      <c r="C16" s="78"/>
      <c r="D16" s="79"/>
      <c r="E16" s="54"/>
      <c r="F16" s="53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</row>
    <row r="17" spans="1:17" s="34" customFormat="1" ht="33" customHeight="1">
      <c r="A17" s="84"/>
      <c r="B17" s="52"/>
      <c r="C17" s="75"/>
      <c r="D17" s="76"/>
      <c r="E17" s="51"/>
      <c r="F17" s="50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</row>
    <row r="18" spans="1:17" s="34" customFormat="1" ht="33" customHeight="1">
      <c r="A18" s="42" t="s">
        <v>11</v>
      </c>
      <c r="B18" s="49"/>
      <c r="C18" s="73">
        <f>COUNTA(C15:C17)</f>
        <v>1</v>
      </c>
      <c r="D18" s="74"/>
      <c r="E18" s="48">
        <f>SUM(E15:E17)</f>
        <v>887000</v>
      </c>
      <c r="F18" s="39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</row>
    <row r="19" spans="1:17" s="34" customFormat="1" ht="33" customHeight="1">
      <c r="A19" s="95" t="s">
        <v>12</v>
      </c>
      <c r="B19" s="47" t="s">
        <v>26</v>
      </c>
      <c r="C19" s="80"/>
      <c r="D19" s="81"/>
      <c r="E19" s="46"/>
      <c r="F19" s="43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</row>
    <row r="20" spans="1:17" s="34" customFormat="1" ht="33" customHeight="1">
      <c r="A20" s="96"/>
      <c r="B20" s="47"/>
      <c r="C20" s="80"/>
      <c r="D20" s="81"/>
      <c r="E20" s="46"/>
      <c r="F20" s="43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s="34" customFormat="1" ht="33" customHeight="1">
      <c r="A21" s="96"/>
      <c r="B21" s="45"/>
      <c r="C21" s="85"/>
      <c r="D21" s="86"/>
      <c r="E21" s="44"/>
      <c r="F21" s="43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s="34" customFormat="1" ht="33" customHeight="1">
      <c r="A22" s="96"/>
      <c r="B22" s="45"/>
      <c r="C22" s="87"/>
      <c r="D22" s="88"/>
      <c r="E22" s="44"/>
      <c r="F22" s="43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s="34" customFormat="1" ht="33" customHeight="1">
      <c r="A23" s="42" t="s">
        <v>11</v>
      </c>
      <c r="B23" s="41"/>
      <c r="C23" s="89">
        <f>COUNTA(C19:C22)</f>
        <v>0</v>
      </c>
      <c r="D23" s="90"/>
      <c r="E23" s="40">
        <f>SUM(E19:E22)</f>
        <v>0</v>
      </c>
      <c r="F23" s="39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s="34" customFormat="1" ht="33" customHeight="1">
      <c r="A24" s="38" t="s">
        <v>10</v>
      </c>
      <c r="B24" s="36"/>
      <c r="C24" s="72">
        <f>C18+C23</f>
        <v>1</v>
      </c>
      <c r="D24" s="72"/>
      <c r="E24" s="37">
        <f>SUM(E18,E23)</f>
        <v>887000</v>
      </c>
      <c r="F24" s="36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>
      <c r="C25" s="33"/>
    </row>
    <row r="26" spans="1:17">
      <c r="C26" s="33"/>
    </row>
    <row r="27" spans="1:17">
      <c r="C27" s="33"/>
    </row>
    <row r="28" spans="1:17">
      <c r="C28" s="33"/>
    </row>
    <row r="29" spans="1:17">
      <c r="C29" s="33"/>
    </row>
    <row r="30" spans="1:17">
      <c r="C30" s="33"/>
    </row>
    <row r="31" spans="1:17">
      <c r="C31" s="33"/>
    </row>
    <row r="32" spans="1:17">
      <c r="C32" s="33"/>
    </row>
    <row r="33" spans="3:3">
      <c r="C33" s="33"/>
    </row>
    <row r="34" spans="3:3">
      <c r="C34" s="33"/>
    </row>
    <row r="35" spans="3:3">
      <c r="C35" s="33"/>
    </row>
    <row r="36" spans="3:3">
      <c r="C36" s="33"/>
    </row>
    <row r="37" spans="3:3">
      <c r="C37" s="33"/>
    </row>
    <row r="38" spans="3:3">
      <c r="C38" s="33"/>
    </row>
    <row r="39" spans="3:3">
      <c r="C39" s="33"/>
    </row>
    <row r="40" spans="3:3">
      <c r="C40" s="33"/>
    </row>
    <row r="41" spans="3:3">
      <c r="C41" s="33"/>
    </row>
    <row r="42" spans="3:3">
      <c r="C42" s="33"/>
    </row>
    <row r="43" spans="3:3">
      <c r="C43" s="33"/>
    </row>
    <row r="44" spans="3:3">
      <c r="C44" s="33"/>
    </row>
    <row r="45" spans="3:3">
      <c r="C45" s="33"/>
    </row>
    <row r="46" spans="3:3">
      <c r="C46" s="33"/>
    </row>
    <row r="47" spans="3:3">
      <c r="C47" s="33"/>
    </row>
    <row r="48" spans="3:3">
      <c r="C48" s="33"/>
    </row>
    <row r="49" spans="3:3">
      <c r="C49" s="33"/>
    </row>
    <row r="50" spans="3:3">
      <c r="C50" s="33"/>
    </row>
    <row r="51" spans="3:3">
      <c r="C51" s="33"/>
    </row>
    <row r="52" spans="3:3">
      <c r="C52" s="33"/>
    </row>
    <row r="53" spans="3:3">
      <c r="C53" s="33"/>
    </row>
    <row r="54" spans="3:3">
      <c r="C54" s="33"/>
    </row>
    <row r="55" spans="3:3">
      <c r="C55" s="33"/>
    </row>
    <row r="56" spans="3:3">
      <c r="C56" s="33"/>
    </row>
    <row r="57" spans="3:3">
      <c r="C57" s="33"/>
    </row>
    <row r="58" spans="3:3">
      <c r="C58" s="33"/>
    </row>
    <row r="59" spans="3:3">
      <c r="C59" s="33"/>
    </row>
  </sheetData>
  <dataConsolidate/>
  <mergeCells count="22">
    <mergeCell ref="A1:F1"/>
    <mergeCell ref="D2:F2"/>
    <mergeCell ref="A19:A22"/>
    <mergeCell ref="A8:C8"/>
    <mergeCell ref="A5:F5"/>
    <mergeCell ref="A3:F3"/>
    <mergeCell ref="A7:C7"/>
    <mergeCell ref="A10:C10"/>
    <mergeCell ref="C15:D15"/>
    <mergeCell ref="C24:D24"/>
    <mergeCell ref="C18:D18"/>
    <mergeCell ref="C17:D17"/>
    <mergeCell ref="A9:C9"/>
    <mergeCell ref="C16:D16"/>
    <mergeCell ref="C19:D19"/>
    <mergeCell ref="A15:A17"/>
    <mergeCell ref="C20:D20"/>
    <mergeCell ref="C21:D21"/>
    <mergeCell ref="C22:D22"/>
    <mergeCell ref="C23:D23"/>
    <mergeCell ref="A12:F12"/>
    <mergeCell ref="C14:D14"/>
  </mergeCells>
  <phoneticPr fontId="3" type="noConversion"/>
  <printOptions horizontalCentered="1"/>
  <pageMargins left="0.39370078740157483" right="0.39370078740157483" top="0.78" bottom="0.35433070866141736" header="0.35433070866141736" footer="0.27559055118110237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</vt:i4>
      </vt:variant>
    </vt:vector>
  </HeadingPairs>
  <TitlesOfParts>
    <vt:vector size="3" baseType="lpstr">
      <vt:lpstr>업무추진비</vt:lpstr>
      <vt:lpstr>카드 사용내역</vt:lpstr>
      <vt:lpstr>'카드 사용내역'!Print_Titles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2018-05-24T05:50:16Z</dcterms:created>
  <dcterms:modified xsi:type="dcterms:W3CDTF">2024-04-01T05:32:08Z</dcterms:modified>
</cp:coreProperties>
</file>