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10" windowHeight="12150" activeTab="0"/>
  </bookViews>
  <sheets>
    <sheet name="업무추진비" sheetId="1" r:id="rId1"/>
    <sheet name="카드사용내역" sheetId="2" r:id="rId2"/>
  </sheets>
  <definedNames>
    <definedName name="_xlnm.Print_Titles" localSheetId="0">'업무추진비'!$2:$2</definedName>
  </definedNames>
  <calcPr fullCalcOnLoad="1"/>
</workbook>
</file>

<file path=xl/sharedStrings.xml><?xml version="1.0" encoding="utf-8"?>
<sst xmlns="http://schemas.openxmlformats.org/spreadsheetml/2006/main" count="76" uniqueCount="58">
  <si>
    <t>비고</t>
  </si>
  <si>
    <t>금액(원)</t>
  </si>
  <si>
    <t>사용일자</t>
  </si>
  <si>
    <t>카드</t>
  </si>
  <si>
    <t>사용구분</t>
  </si>
  <si>
    <t>집행내역</t>
  </si>
  <si>
    <t>집행대상</t>
  </si>
  <si>
    <t>구분</t>
  </si>
  <si>
    <t xml:space="preserve"> 2024년 4월 업무추진비 세부집행내역</t>
  </si>
  <si>
    <t>□ 기관명 : 광산중학교</t>
  </si>
  <si>
    <t>□ 유형별 집행내역</t>
  </si>
  <si>
    <t>(단위 : 원)</t>
  </si>
  <si>
    <t>유                          형</t>
  </si>
  <si>
    <t>건   수</t>
  </si>
  <si>
    <t>금   액</t>
  </si>
  <si>
    <t>비 고</t>
  </si>
  <si>
    <t xml:space="preserve">  ① 업무추진비(건당 50만원 이상)</t>
  </si>
  <si>
    <t xml:space="preserve">  ② 업무추진비 외(건당 100만원 이상)</t>
  </si>
  <si>
    <t>합             계</t>
  </si>
  <si>
    <t>□ 세부 집행내역</t>
  </si>
  <si>
    <t>구    분</t>
  </si>
  <si>
    <t>사용일자</t>
  </si>
  <si>
    <t>내                   역</t>
  </si>
  <si>
    <t>업무추진비</t>
  </si>
  <si>
    <t>소   계</t>
  </si>
  <si>
    <t>업무추진비 외</t>
  </si>
  <si>
    <t>합   계</t>
  </si>
  <si>
    <t xml:space="preserve">2024년 4월 신용카드 사용 내역 </t>
  </si>
  <si>
    <t>물품</t>
  </si>
  <si>
    <t>제174회 학교운영위원회 간식 구입</t>
  </si>
  <si>
    <t>운영위원 및 교직원
(15명)</t>
  </si>
  <si>
    <t>2024.04.17.</t>
  </si>
  <si>
    <t>2024.04.15.</t>
  </si>
  <si>
    <t>관리실 내빈접대용 차 구입</t>
  </si>
  <si>
    <t>내빈</t>
  </si>
  <si>
    <t>2024.04.22.</t>
  </si>
  <si>
    <t>2024학년도 1학기 1차
지필평가 감독교사 지원 물품</t>
  </si>
  <si>
    <t xml:space="preserve">해당 교사 </t>
  </si>
  <si>
    <t>협의회</t>
  </si>
  <si>
    <t>식생활교육관 업무협의회</t>
  </si>
  <si>
    <t>식생활관 직원 5명</t>
  </si>
  <si>
    <t>2024.04.24.</t>
  </si>
  <si>
    <t xml:space="preserve">2학년부 업무협의회 </t>
  </si>
  <si>
    <t>2학년 담임교사 4명</t>
  </si>
  <si>
    <t>교육기획부,교육연구부,창체정보부
업무 협의회</t>
  </si>
  <si>
    <t>교직원 18명</t>
  </si>
  <si>
    <t>2024.04.26.</t>
  </si>
  <si>
    <t>1학년부 업무협의회</t>
  </si>
  <si>
    <t>1학년 담임교사 4명</t>
  </si>
  <si>
    <t>아래빈칸</t>
  </si>
  <si>
    <t>합  계</t>
  </si>
  <si>
    <t>교육기획부,교육연구부,창체정보부
업무 협의회</t>
  </si>
  <si>
    <t>2024.04.24.</t>
  </si>
  <si>
    <t>2024.04.04.</t>
  </si>
  <si>
    <t>2024학년도 1분기 도서 구입</t>
  </si>
  <si>
    <t>2024.04.09.</t>
  </si>
  <si>
    <t>2024 디지털 선도학교 운영을 위한
에듀테크 구입</t>
  </si>
  <si>
    <t>2024 교직원 건강의 날 행사
운영 물품 구입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</si>
</sst>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[$-412]AM/PM\ h:mm:ss"/>
    <numFmt numFmtId="196" formatCode="General\ &quot;건&quot;"/>
    <numFmt numFmtId="197" formatCode="#,##0&quot;건&quot;"/>
  </numFmts>
  <fonts count="64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sz val="16"/>
      <name val="HY견명조"/>
      <family val="1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8"/>
      <name val="HY견명조"/>
      <family val="1"/>
    </font>
    <font>
      <sz val="10"/>
      <color indexed="8"/>
      <name val="맑은 고딕"/>
      <family val="3"/>
    </font>
    <font>
      <sz val="12"/>
      <color indexed="8"/>
      <name val="맑은 고딕"/>
      <family val="3"/>
    </font>
    <font>
      <sz val="11"/>
      <name val="맑은 고딕"/>
      <family val="3"/>
    </font>
    <font>
      <b/>
      <sz val="12"/>
      <color indexed="8"/>
      <name val="맑은 고딕"/>
      <family val="3"/>
    </font>
    <font>
      <b/>
      <sz val="11"/>
      <name val="맑은 고딕"/>
      <family val="3"/>
    </font>
    <font>
      <b/>
      <sz val="14"/>
      <name val="맑은 고딕"/>
      <family val="3"/>
    </font>
    <font>
      <b/>
      <sz val="24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000000"/>
      <name val="HY견명조"/>
      <family val="1"/>
    </font>
    <font>
      <sz val="10"/>
      <color indexed="8"/>
      <name val="Cambria"/>
      <family val="3"/>
    </font>
    <font>
      <sz val="12"/>
      <color indexed="8"/>
      <name val="Cambria"/>
      <family val="3"/>
    </font>
    <font>
      <sz val="11"/>
      <name val="Cambria"/>
      <family val="3"/>
    </font>
    <font>
      <b/>
      <sz val="12"/>
      <color indexed="8"/>
      <name val="Cambria"/>
      <family val="3"/>
    </font>
    <font>
      <b/>
      <sz val="11"/>
      <name val="Cambria"/>
      <family val="3"/>
    </font>
    <font>
      <sz val="11"/>
      <color indexed="8"/>
      <name val="Cambria"/>
      <family val="3"/>
    </font>
    <font>
      <sz val="11"/>
      <color rgb="FF000000"/>
      <name val="Calibri"/>
      <family val="3"/>
    </font>
    <font>
      <sz val="11"/>
      <name val="Calibri"/>
      <family val="3"/>
    </font>
    <font>
      <b/>
      <sz val="24"/>
      <name val="Cambria"/>
      <family val="3"/>
    </font>
    <font>
      <b/>
      <sz val="14"/>
      <name val="Cambria"/>
      <family val="3"/>
    </font>
    <font>
      <sz val="11"/>
      <color indexed="8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ck">
        <color rgb="FF000000"/>
      </right>
      <top style="thin">
        <color rgb="FF000000"/>
      </top>
      <bottom style="medium"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/>
      <bottom style="thin"/>
    </border>
    <border>
      <left style="thick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 style="thin">
        <color rgb="FF000000"/>
      </top>
      <bottom>
        <color indexed="63"/>
      </bottom>
    </border>
    <border>
      <left style="thick">
        <color rgb="FF000000"/>
      </left>
      <right>
        <color indexed="63"/>
      </right>
      <top style="thin">
        <color rgb="FF000000"/>
      </top>
      <bottom style="medium"/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/>
      <bottom/>
    </border>
    <border>
      <left/>
      <right style="thin">
        <color rgb="FF000000"/>
      </right>
      <top style="thin"/>
      <bottom/>
    </border>
    <border>
      <left style="thin">
        <color rgb="FF000000"/>
      </left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3" fillId="0" borderId="0" xfId="63" applyFont="1" applyBorder="1" applyAlignment="1">
      <alignment vertical="center"/>
      <protection/>
    </xf>
    <xf numFmtId="0" fontId="54" fillId="0" borderId="0" xfId="63" applyFont="1" applyBorder="1" applyAlignment="1">
      <alignment vertical="center"/>
      <protection/>
    </xf>
    <xf numFmtId="0" fontId="54" fillId="0" borderId="0" xfId="63" applyFont="1" applyAlignment="1">
      <alignment vertical="center"/>
      <protection/>
    </xf>
    <xf numFmtId="0" fontId="55" fillId="0" borderId="0" xfId="63" applyFont="1" applyAlignment="1">
      <alignment vertical="center"/>
      <protection/>
    </xf>
    <xf numFmtId="0" fontId="55" fillId="0" borderId="0" xfId="63" applyFont="1" applyAlignment="1">
      <alignment horizontal="center" vertical="center"/>
      <protection/>
    </xf>
    <xf numFmtId="0" fontId="55" fillId="0" borderId="0" xfId="63" applyFont="1" applyAlignment="1">
      <alignment horizontal="right" vertical="center"/>
      <protection/>
    </xf>
    <xf numFmtId="0" fontId="56" fillId="0" borderId="0" xfId="63" applyFont="1" applyBorder="1" applyAlignment="1">
      <alignment vertical="center"/>
      <protection/>
    </xf>
    <xf numFmtId="0" fontId="56" fillId="0" borderId="0" xfId="63" applyFont="1" applyAlignment="1">
      <alignment vertical="center"/>
      <protection/>
    </xf>
    <xf numFmtId="0" fontId="57" fillId="34" borderId="18" xfId="63" applyFont="1" applyFill="1" applyBorder="1" applyAlignment="1">
      <alignment horizontal="center" vertical="center"/>
      <protection/>
    </xf>
    <xf numFmtId="0" fontId="58" fillId="0" borderId="0" xfId="63" applyFont="1" applyBorder="1" applyAlignment="1">
      <alignment vertical="center"/>
      <protection/>
    </xf>
    <xf numFmtId="0" fontId="58" fillId="0" borderId="0" xfId="63" applyFont="1" applyAlignment="1">
      <alignment vertical="center"/>
      <protection/>
    </xf>
    <xf numFmtId="196" fontId="55" fillId="0" borderId="18" xfId="63" applyNumberFormat="1" applyFont="1" applyBorder="1" applyAlignment="1">
      <alignment horizontal="center" vertical="center"/>
      <protection/>
    </xf>
    <xf numFmtId="177" fontId="55" fillId="0" borderId="18" xfId="63" applyNumberFormat="1" applyFont="1" applyBorder="1" applyAlignment="1">
      <alignment vertical="center"/>
      <protection/>
    </xf>
    <xf numFmtId="181" fontId="55" fillId="0" borderId="18" xfId="63" applyNumberFormat="1" applyFont="1" applyBorder="1" applyAlignment="1">
      <alignment vertical="center"/>
      <protection/>
    </xf>
    <xf numFmtId="196" fontId="57" fillId="8" borderId="18" xfId="63" applyNumberFormat="1" applyFont="1" applyFill="1" applyBorder="1" applyAlignment="1">
      <alignment horizontal="center" vertical="center"/>
      <protection/>
    </xf>
    <xf numFmtId="177" fontId="57" fillId="8" borderId="18" xfId="63" applyNumberFormat="1" applyFont="1" applyFill="1" applyBorder="1" applyAlignment="1">
      <alignment vertical="center"/>
      <protection/>
    </xf>
    <xf numFmtId="181" fontId="57" fillId="8" borderId="18" xfId="63" applyNumberFormat="1" applyFont="1" applyFill="1" applyBorder="1" applyAlignment="1">
      <alignment vertical="center"/>
      <protection/>
    </xf>
    <xf numFmtId="14" fontId="59" fillId="35" borderId="19" xfId="63" applyNumberFormat="1" applyFont="1" applyFill="1" applyBorder="1" applyAlignment="1">
      <alignment horizontal="center" vertical="center" wrapText="1"/>
      <protection/>
    </xf>
    <xf numFmtId="177" fontId="60" fillId="0" borderId="18" xfId="63" applyNumberFormat="1" applyFont="1" applyFill="1" applyBorder="1" applyAlignment="1">
      <alignment vertical="center"/>
      <protection/>
    </xf>
    <xf numFmtId="0" fontId="55" fillId="0" borderId="18" xfId="63" applyFont="1" applyBorder="1" applyAlignment="1">
      <alignment horizontal="center" vertical="center"/>
      <protection/>
    </xf>
    <xf numFmtId="0" fontId="59" fillId="35" borderId="20" xfId="63" applyFont="1" applyFill="1" applyBorder="1" applyAlignment="1">
      <alignment horizontal="center" vertical="center" wrapText="1"/>
      <protection/>
    </xf>
    <xf numFmtId="3" fontId="59" fillId="35" borderId="20" xfId="63" applyNumberFormat="1" applyFont="1" applyFill="1" applyBorder="1" applyAlignment="1">
      <alignment horizontal="right" vertical="center" wrapText="1"/>
      <protection/>
    </xf>
    <xf numFmtId="0" fontId="57" fillId="35" borderId="18" xfId="63" applyFont="1" applyFill="1" applyBorder="1" applyAlignment="1">
      <alignment horizontal="center" vertical="center"/>
      <protection/>
    </xf>
    <xf numFmtId="41" fontId="55" fillId="0" borderId="18" xfId="49" applyFont="1" applyFill="1" applyBorder="1" applyAlignment="1">
      <alignment horizontal="center" vertical="center"/>
    </xf>
    <xf numFmtId="3" fontId="59" fillId="35" borderId="18" xfId="63" applyNumberFormat="1" applyFont="1" applyFill="1" applyBorder="1" applyAlignment="1">
      <alignment horizontal="right" vertical="center" wrapText="1"/>
      <protection/>
    </xf>
    <xf numFmtId="0" fontId="55" fillId="11" borderId="18" xfId="63" applyFont="1" applyFill="1" applyBorder="1" applyAlignment="1">
      <alignment horizontal="center" vertical="center"/>
      <protection/>
    </xf>
    <xf numFmtId="41" fontId="55" fillId="11" borderId="21" xfId="49" applyFont="1" applyFill="1" applyBorder="1" applyAlignment="1">
      <alignment vertical="center"/>
    </xf>
    <xf numFmtId="177" fontId="55" fillId="11" borderId="21" xfId="63" applyNumberFormat="1" applyFont="1" applyFill="1" applyBorder="1" applyAlignment="1">
      <alignment vertical="center"/>
      <protection/>
    </xf>
    <xf numFmtId="0" fontId="55" fillId="11" borderId="18" xfId="63" applyFont="1" applyFill="1" applyBorder="1" applyAlignment="1">
      <alignment vertical="center"/>
      <protection/>
    </xf>
    <xf numFmtId="0" fontId="55" fillId="0" borderId="18" xfId="63" applyFont="1" applyFill="1" applyBorder="1" applyAlignment="1">
      <alignment vertical="center"/>
      <protection/>
    </xf>
    <xf numFmtId="14" fontId="55" fillId="0" borderId="18" xfId="49" applyNumberFormat="1" applyFont="1" applyFill="1" applyBorder="1" applyAlignment="1">
      <alignment horizontal="center" vertical="center"/>
    </xf>
    <xf numFmtId="177" fontId="55" fillId="0" borderId="18" xfId="63" applyNumberFormat="1" applyFont="1" applyFill="1" applyBorder="1" applyAlignment="1">
      <alignment vertical="center"/>
      <protection/>
    </xf>
    <xf numFmtId="41" fontId="55" fillId="11" borderId="18" xfId="49" applyFont="1" applyFill="1" applyBorder="1" applyAlignment="1">
      <alignment vertical="center"/>
    </xf>
    <xf numFmtId="177" fontId="55" fillId="11" borderId="18" xfId="63" applyNumberFormat="1" applyFont="1" applyFill="1" applyBorder="1" applyAlignment="1">
      <alignment vertical="center"/>
      <protection/>
    </xf>
    <xf numFmtId="0" fontId="57" fillId="8" borderId="18" xfId="63" applyFont="1" applyFill="1" applyBorder="1" applyAlignment="1">
      <alignment horizontal="center" vertical="center"/>
      <protection/>
    </xf>
    <xf numFmtId="0" fontId="57" fillId="8" borderId="18" xfId="63" applyFont="1" applyFill="1" applyBorder="1" applyAlignment="1">
      <alignment vertical="center"/>
      <protection/>
    </xf>
    <xf numFmtId="0" fontId="52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177" fontId="52" fillId="0" borderId="23" xfId="0" applyNumberFormat="1" applyFont="1" applyBorder="1" applyAlignment="1">
      <alignment horizontal="right" vertical="center" wrapText="1"/>
    </xf>
    <xf numFmtId="177" fontId="52" fillId="0" borderId="10" xfId="0" applyNumberFormat="1" applyFont="1" applyBorder="1" applyAlignment="1">
      <alignment horizontal="right" vertical="center" wrapText="1"/>
    </xf>
    <xf numFmtId="3" fontId="52" fillId="0" borderId="16" xfId="0" applyNumberFormat="1" applyFont="1" applyBorder="1" applyAlignment="1">
      <alignment horizontal="right" vertical="center" wrapText="1"/>
    </xf>
    <xf numFmtId="3" fontId="52" fillId="0" borderId="2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2" fillId="0" borderId="25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61" fillId="0" borderId="0" xfId="63" applyFont="1" applyAlignment="1">
      <alignment horizontal="center" vertical="center"/>
      <protection/>
    </xf>
    <xf numFmtId="0" fontId="62" fillId="0" borderId="0" xfId="63" applyFont="1" applyAlignment="1">
      <alignment horizontal="right" vertical="center"/>
      <protection/>
    </xf>
    <xf numFmtId="0" fontId="62" fillId="0" borderId="0" xfId="63" applyFont="1" applyAlignment="1">
      <alignment vertical="center"/>
      <protection/>
    </xf>
    <xf numFmtId="0" fontId="57" fillId="34" borderId="18" xfId="63" applyFont="1" applyFill="1" applyBorder="1" applyAlignment="1">
      <alignment horizontal="center" vertical="center"/>
      <protection/>
    </xf>
    <xf numFmtId="0" fontId="55" fillId="0" borderId="18" xfId="63" applyFont="1" applyBorder="1" applyAlignment="1">
      <alignment vertical="center"/>
      <protection/>
    </xf>
    <xf numFmtId="0" fontId="57" fillId="8" borderId="18" xfId="63" applyFont="1" applyFill="1" applyBorder="1" applyAlignment="1">
      <alignment horizontal="center" vertical="center"/>
      <protection/>
    </xf>
    <xf numFmtId="0" fontId="55" fillId="0" borderId="28" xfId="63" applyFont="1" applyBorder="1" applyAlignment="1">
      <alignment horizontal="center" vertical="center" wrapText="1"/>
      <protection/>
    </xf>
    <xf numFmtId="0" fontId="55" fillId="0" borderId="29" xfId="63" applyFont="1" applyBorder="1" applyAlignment="1">
      <alignment horizontal="center" vertical="center" wrapText="1"/>
      <protection/>
    </xf>
    <xf numFmtId="0" fontId="55" fillId="0" borderId="30" xfId="63" applyFont="1" applyBorder="1" applyAlignment="1">
      <alignment horizontal="center" vertical="center" wrapText="1"/>
      <protection/>
    </xf>
    <xf numFmtId="0" fontId="63" fillId="0" borderId="31" xfId="63" applyFont="1" applyFill="1" applyBorder="1" applyAlignment="1">
      <alignment horizontal="center" vertical="center" wrapText="1"/>
      <protection/>
    </xf>
    <xf numFmtId="0" fontId="63" fillId="0" borderId="32" xfId="63" applyFont="1" applyFill="1" applyBorder="1" applyAlignment="1">
      <alignment horizontal="center" vertical="center" wrapText="1"/>
      <protection/>
    </xf>
    <xf numFmtId="0" fontId="59" fillId="35" borderId="33" xfId="63" applyFont="1" applyFill="1" applyBorder="1" applyAlignment="1">
      <alignment horizontal="center" vertical="center" wrapText="1"/>
      <protection/>
    </xf>
    <xf numFmtId="0" fontId="59" fillId="35" borderId="34" xfId="63" applyFont="1" applyFill="1" applyBorder="1" applyAlignment="1">
      <alignment horizontal="center" vertical="center" wrapText="1"/>
      <protection/>
    </xf>
    <xf numFmtId="0" fontId="59" fillId="35" borderId="35" xfId="63" applyFont="1" applyFill="1" applyBorder="1" applyAlignment="1">
      <alignment horizontal="center" vertical="center" wrapText="1"/>
      <protection/>
    </xf>
    <xf numFmtId="0" fontId="59" fillId="35" borderId="36" xfId="63" applyFont="1" applyFill="1" applyBorder="1" applyAlignment="1">
      <alignment horizontal="center" vertical="center" wrapText="1"/>
      <protection/>
    </xf>
    <xf numFmtId="197" fontId="55" fillId="11" borderId="31" xfId="49" applyNumberFormat="1" applyFont="1" applyFill="1" applyBorder="1" applyAlignment="1">
      <alignment horizontal="center" vertical="center"/>
    </xf>
    <xf numFmtId="197" fontId="55" fillId="11" borderId="32" xfId="49" applyNumberFormat="1" applyFont="1" applyFill="1" applyBorder="1" applyAlignment="1">
      <alignment horizontal="center" vertical="center"/>
    </xf>
    <xf numFmtId="196" fontId="57" fillId="8" borderId="18" xfId="63" applyNumberFormat="1" applyFont="1" applyFill="1" applyBorder="1" applyAlignment="1">
      <alignment horizontal="center" vertical="center"/>
      <protection/>
    </xf>
    <xf numFmtId="197" fontId="55" fillId="11" borderId="30" xfId="49" applyNumberFormat="1" applyFont="1" applyFill="1" applyBorder="1" applyAlignment="1">
      <alignment horizontal="center" vertical="center"/>
    </xf>
    <xf numFmtId="197" fontId="55" fillId="11" borderId="37" xfId="49" applyNumberFormat="1" applyFont="1" applyFill="1" applyBorder="1" applyAlignment="1">
      <alignment horizontal="center" vertical="center"/>
    </xf>
    <xf numFmtId="0" fontId="55" fillId="0" borderId="38" xfId="63" applyFont="1" applyFill="1" applyBorder="1" applyAlignment="1">
      <alignment horizontal="center" vertical="center" wrapText="1"/>
      <protection/>
    </xf>
    <xf numFmtId="0" fontId="55" fillId="0" borderId="39" xfId="63" applyFont="1" applyFill="1" applyBorder="1" applyAlignment="1">
      <alignment horizontal="center" vertical="center" wrapText="1"/>
      <protection/>
    </xf>
    <xf numFmtId="197" fontId="55" fillId="0" borderId="31" xfId="49" applyNumberFormat="1" applyFont="1" applyFill="1" applyBorder="1" applyAlignment="1">
      <alignment horizontal="center" vertical="center" wrapText="1"/>
    </xf>
    <xf numFmtId="197" fontId="55" fillId="0" borderId="32" xfId="49" applyNumberFormat="1" applyFont="1" applyFill="1" applyBorder="1" applyAlignment="1">
      <alignment horizontal="center" vertical="center" wrapText="1"/>
    </xf>
    <xf numFmtId="197" fontId="55" fillId="0" borderId="31" xfId="49" applyNumberFormat="1" applyFont="1" applyFill="1" applyBorder="1" applyAlignment="1">
      <alignment horizontal="center" vertical="center"/>
    </xf>
    <xf numFmtId="197" fontId="55" fillId="0" borderId="32" xfId="49" applyNumberFormat="1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3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3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B10" sqref="B10"/>
    </sheetView>
  </sheetViews>
  <sheetFormatPr defaultColWidth="8.88671875" defaultRowHeight="30" customHeight="1"/>
  <cols>
    <col min="1" max="1" width="10.10546875" style="5" customWidth="1"/>
    <col min="2" max="2" width="15.6640625" style="5" customWidth="1"/>
    <col min="3" max="3" width="13.4453125" style="6" customWidth="1"/>
    <col min="4" max="4" width="29.99609375" style="7" customWidth="1"/>
    <col min="5" max="5" width="11.3359375" style="8" customWidth="1"/>
    <col min="6" max="6" width="19.21484375" style="4" customWidth="1"/>
    <col min="7" max="7" width="11.5546875" style="4" customWidth="1"/>
    <col min="8" max="16384" width="8.88671875" style="4" customWidth="1"/>
  </cols>
  <sheetData>
    <row r="1" spans="1:7" ht="30" customHeight="1">
      <c r="A1" s="60" t="s">
        <v>8</v>
      </c>
      <c r="B1" s="60"/>
      <c r="C1" s="60"/>
      <c r="D1" s="60"/>
      <c r="E1" s="60"/>
      <c r="F1" s="61"/>
      <c r="G1" s="61"/>
    </row>
    <row r="2" spans="1:5" s="1" customFormat="1" ht="34.5" customHeight="1" thickBot="1">
      <c r="A2" s="2" t="s">
        <v>9</v>
      </c>
      <c r="B2" s="2"/>
      <c r="D2" s="3"/>
      <c r="E2" s="3"/>
    </row>
    <row r="3" spans="1:7" ht="39" customHeight="1" thickTop="1">
      <c r="A3" s="11" t="s">
        <v>7</v>
      </c>
      <c r="B3" s="12" t="s">
        <v>2</v>
      </c>
      <c r="C3" s="12" t="s">
        <v>4</v>
      </c>
      <c r="D3" s="12" t="s">
        <v>5</v>
      </c>
      <c r="E3" s="12" t="s">
        <v>1</v>
      </c>
      <c r="F3" s="12" t="s">
        <v>6</v>
      </c>
      <c r="G3" s="13" t="s">
        <v>0</v>
      </c>
    </row>
    <row r="4" spans="1:7" ht="36.75" customHeight="1">
      <c r="A4" s="14" t="s">
        <v>28</v>
      </c>
      <c r="B4" s="15" t="s">
        <v>32</v>
      </c>
      <c r="C4" s="15" t="s">
        <v>3</v>
      </c>
      <c r="D4" s="15" t="s">
        <v>29</v>
      </c>
      <c r="E4" s="58">
        <v>300000</v>
      </c>
      <c r="F4" s="15" t="s">
        <v>30</v>
      </c>
      <c r="G4" s="16"/>
    </row>
    <row r="5" spans="1:7" ht="36.75" customHeight="1">
      <c r="A5" s="53" t="s">
        <v>28</v>
      </c>
      <c r="B5" s="54" t="s">
        <v>31</v>
      </c>
      <c r="C5" s="54" t="s">
        <v>3</v>
      </c>
      <c r="D5" s="54" t="s">
        <v>33</v>
      </c>
      <c r="E5" s="59">
        <v>193980</v>
      </c>
      <c r="F5" s="54" t="s">
        <v>34</v>
      </c>
      <c r="G5" s="55"/>
    </row>
    <row r="6" spans="1:7" ht="36.75" customHeight="1">
      <c r="A6" s="53" t="s">
        <v>28</v>
      </c>
      <c r="B6" s="54" t="s">
        <v>35</v>
      </c>
      <c r="C6" s="54" t="s">
        <v>3</v>
      </c>
      <c r="D6" s="54" t="s">
        <v>36</v>
      </c>
      <c r="E6" s="59">
        <v>69840</v>
      </c>
      <c r="F6" s="54" t="s">
        <v>37</v>
      </c>
      <c r="G6" s="55"/>
    </row>
    <row r="7" spans="1:7" ht="36.75" customHeight="1">
      <c r="A7" s="53" t="s">
        <v>38</v>
      </c>
      <c r="B7" s="54" t="s">
        <v>35</v>
      </c>
      <c r="C7" s="54" t="s">
        <v>3</v>
      </c>
      <c r="D7" s="54" t="s">
        <v>39</v>
      </c>
      <c r="E7" s="59">
        <v>150000</v>
      </c>
      <c r="F7" s="54" t="s">
        <v>40</v>
      </c>
      <c r="G7" s="55"/>
    </row>
    <row r="8" spans="1:7" ht="36.75" customHeight="1">
      <c r="A8" s="53" t="s">
        <v>38</v>
      </c>
      <c r="B8" s="54" t="s">
        <v>41</v>
      </c>
      <c r="C8" s="54" t="s">
        <v>3</v>
      </c>
      <c r="D8" s="54" t="s">
        <v>42</v>
      </c>
      <c r="E8" s="59">
        <v>120000</v>
      </c>
      <c r="F8" s="54" t="s">
        <v>43</v>
      </c>
      <c r="G8" s="55"/>
    </row>
    <row r="9" spans="1:7" ht="36.75" customHeight="1">
      <c r="A9" s="53" t="s">
        <v>38</v>
      </c>
      <c r="B9" s="54" t="s">
        <v>41</v>
      </c>
      <c r="C9" s="54" t="s">
        <v>3</v>
      </c>
      <c r="D9" s="54" t="s">
        <v>44</v>
      </c>
      <c r="E9" s="59">
        <v>540000</v>
      </c>
      <c r="F9" s="54" t="s">
        <v>45</v>
      </c>
      <c r="G9" s="55"/>
    </row>
    <row r="10" spans="1:7" ht="36.75" customHeight="1">
      <c r="A10" s="53" t="s">
        <v>38</v>
      </c>
      <c r="B10" s="54" t="s">
        <v>46</v>
      </c>
      <c r="C10" s="54" t="s">
        <v>3</v>
      </c>
      <c r="D10" s="54" t="s">
        <v>47</v>
      </c>
      <c r="E10" s="59">
        <v>120000</v>
      </c>
      <c r="F10" s="54" t="s">
        <v>48</v>
      </c>
      <c r="G10" s="55"/>
    </row>
    <row r="11" spans="1:7" ht="36.75" customHeight="1">
      <c r="A11" s="53"/>
      <c r="B11" s="54"/>
      <c r="C11" s="54"/>
      <c r="D11" s="54" t="s">
        <v>49</v>
      </c>
      <c r="E11" s="56"/>
      <c r="F11" s="54"/>
      <c r="G11" s="55"/>
    </row>
    <row r="12" spans="1:7" ht="36.75" customHeight="1">
      <c r="A12" s="53"/>
      <c r="B12" s="54"/>
      <c r="C12" s="54"/>
      <c r="D12" s="54"/>
      <c r="E12" s="56"/>
      <c r="F12" s="54"/>
      <c r="G12" s="55"/>
    </row>
    <row r="13" spans="1:7" ht="36.75" customHeight="1" thickBot="1">
      <c r="A13" s="62" t="s">
        <v>50</v>
      </c>
      <c r="B13" s="63"/>
      <c r="C13" s="64"/>
      <c r="D13" s="9"/>
      <c r="E13" s="57">
        <f>SUM(E4:E12)</f>
        <v>1493820</v>
      </c>
      <c r="F13" s="9"/>
      <c r="G13" s="10"/>
    </row>
  </sheetData>
  <sheetProtection/>
  <mergeCells count="2">
    <mergeCell ref="A1:G1"/>
    <mergeCell ref="A13:C13"/>
  </mergeCells>
  <printOptions horizontalCentered="1"/>
  <pageMargins left="0.3937007874015748" right="0.16" top="1.03" bottom="0.4330708661417323" header="0.511811023622047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C22" sqref="C22:D22"/>
    </sheetView>
  </sheetViews>
  <sheetFormatPr defaultColWidth="8.88671875" defaultRowHeight="13.5"/>
  <cols>
    <col min="1" max="3" width="12.6640625" style="0" customWidth="1"/>
    <col min="4" max="4" width="14.10546875" style="0" customWidth="1"/>
    <col min="5" max="6" width="12.6640625" style="0" customWidth="1"/>
  </cols>
  <sheetData>
    <row r="1" spans="1:18" s="19" customFormat="1" ht="45" customHeight="1">
      <c r="A1" s="65" t="s">
        <v>27</v>
      </c>
      <c r="B1" s="65"/>
      <c r="C1" s="65"/>
      <c r="D1" s="65"/>
      <c r="E1" s="65"/>
      <c r="F1" s="65"/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s="19" customFormat="1" ht="26.25" customHeight="1">
      <c r="A2" s="20"/>
      <c r="B2" s="20"/>
      <c r="C2" s="20"/>
      <c r="D2" s="66"/>
      <c r="E2" s="66"/>
      <c r="F2" s="66"/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s="19" customFormat="1" ht="20.25" customHeight="1">
      <c r="A3" s="66"/>
      <c r="B3" s="66"/>
      <c r="C3" s="66"/>
      <c r="D3" s="66"/>
      <c r="E3" s="66"/>
      <c r="F3" s="66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s="19" customFormat="1" ht="12.75" customHeight="1">
      <c r="A4" s="20"/>
      <c r="B4" s="20"/>
      <c r="C4" s="20"/>
      <c r="D4" s="20"/>
      <c r="E4" s="21"/>
      <c r="F4" s="21"/>
      <c r="G4" s="1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7" s="19" customFormat="1" ht="21.75" customHeight="1">
      <c r="A5" s="67" t="s">
        <v>10</v>
      </c>
      <c r="B5" s="67"/>
      <c r="C5" s="67"/>
      <c r="D5" s="67"/>
      <c r="E5" s="67"/>
      <c r="F5" s="67"/>
      <c r="G5" s="17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s="24" customFormat="1" ht="21.75" customHeight="1">
      <c r="A6" s="20"/>
      <c r="B6" s="20"/>
      <c r="C6" s="20"/>
      <c r="D6" s="20"/>
      <c r="E6" s="20"/>
      <c r="F6" s="22" t="s">
        <v>11</v>
      </c>
      <c r="G6" s="17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s="27" customFormat="1" ht="33" customHeight="1">
      <c r="A7" s="68" t="s">
        <v>12</v>
      </c>
      <c r="B7" s="68"/>
      <c r="C7" s="68"/>
      <c r="D7" s="25" t="s">
        <v>13</v>
      </c>
      <c r="E7" s="25" t="s">
        <v>14</v>
      </c>
      <c r="F7" s="25" t="s">
        <v>15</v>
      </c>
      <c r="G7" s="17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s="27" customFormat="1" ht="33" customHeight="1">
      <c r="A8" s="69" t="s">
        <v>16</v>
      </c>
      <c r="B8" s="69"/>
      <c r="C8" s="69"/>
      <c r="D8" s="28">
        <f>C18</f>
        <v>1</v>
      </c>
      <c r="E8" s="29">
        <v>540000</v>
      </c>
      <c r="F8" s="30"/>
      <c r="G8" s="17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s="27" customFormat="1" ht="33" customHeight="1">
      <c r="A9" s="69" t="s">
        <v>17</v>
      </c>
      <c r="B9" s="69"/>
      <c r="C9" s="69"/>
      <c r="D9" s="28">
        <f>C23</f>
        <v>3</v>
      </c>
      <c r="E9" s="29">
        <f>E23</f>
        <v>6530340</v>
      </c>
      <c r="F9" s="30"/>
      <c r="G9" s="17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s="27" customFormat="1" ht="33" customHeight="1">
      <c r="A10" s="70" t="s">
        <v>18</v>
      </c>
      <c r="B10" s="70"/>
      <c r="C10" s="70"/>
      <c r="D10" s="31">
        <f>C24</f>
        <v>4</v>
      </c>
      <c r="E10" s="32">
        <f>SUM(E8:E9)</f>
        <v>7070340</v>
      </c>
      <c r="F10" s="33"/>
      <c r="G10" s="17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17" s="27" customFormat="1" ht="18.75" customHeight="1">
      <c r="A11" s="20"/>
      <c r="B11" s="20"/>
      <c r="C11" s="20"/>
      <c r="D11" s="20"/>
      <c r="E11" s="20"/>
      <c r="F11" s="20"/>
      <c r="G11" s="17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7" customFormat="1" ht="18.75" customHeight="1">
      <c r="A12" s="67" t="s">
        <v>19</v>
      </c>
      <c r="B12" s="67"/>
      <c r="C12" s="67"/>
      <c r="D12" s="67"/>
      <c r="E12" s="67"/>
      <c r="F12" s="67"/>
      <c r="G12" s="17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1:17" s="27" customFormat="1" ht="21" customHeight="1">
      <c r="A13" s="20"/>
      <c r="B13" s="20"/>
      <c r="C13" s="20"/>
      <c r="D13" s="20"/>
      <c r="E13" s="20"/>
      <c r="F13" s="22" t="s">
        <v>11</v>
      </c>
      <c r="G13" s="17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s="27" customFormat="1" ht="33" customHeight="1">
      <c r="A14" s="25" t="s">
        <v>20</v>
      </c>
      <c r="B14" s="25" t="s">
        <v>21</v>
      </c>
      <c r="C14" s="68" t="s">
        <v>22</v>
      </c>
      <c r="D14" s="68"/>
      <c r="E14" s="25" t="s">
        <v>14</v>
      </c>
      <c r="F14" s="25" t="s">
        <v>15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1:17" s="27" customFormat="1" ht="33" customHeight="1">
      <c r="A15" s="71" t="s">
        <v>23</v>
      </c>
      <c r="B15" s="34" t="s">
        <v>52</v>
      </c>
      <c r="C15" s="74" t="s">
        <v>51</v>
      </c>
      <c r="D15" s="75"/>
      <c r="E15" s="35">
        <v>540000</v>
      </c>
      <c r="F15" s="3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1:17" s="27" customFormat="1" ht="33" customHeight="1">
      <c r="A16" s="72"/>
      <c r="B16" s="37"/>
      <c r="C16" s="76"/>
      <c r="D16" s="77"/>
      <c r="E16" s="38"/>
      <c r="F16" s="39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1:17" s="27" customFormat="1" ht="33" customHeight="1">
      <c r="A17" s="73"/>
      <c r="B17" s="40"/>
      <c r="C17" s="78"/>
      <c r="D17" s="79"/>
      <c r="E17" s="41"/>
      <c r="F17" s="3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7" s="27" customFormat="1" ht="33" customHeight="1">
      <c r="A18" s="42" t="s">
        <v>24</v>
      </c>
      <c r="B18" s="43"/>
      <c r="C18" s="83">
        <f>COUNTA(C15:C17)</f>
        <v>1</v>
      </c>
      <c r="D18" s="84"/>
      <c r="E18" s="44">
        <f>SUM(E15:E17)</f>
        <v>540000</v>
      </c>
      <c r="F18" s="4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17" s="27" customFormat="1" ht="33" customHeight="1">
      <c r="A19" s="85" t="s">
        <v>25</v>
      </c>
      <c r="B19" s="34" t="s">
        <v>53</v>
      </c>
      <c r="C19" s="74" t="s">
        <v>54</v>
      </c>
      <c r="D19" s="75"/>
      <c r="E19" s="35">
        <v>3881640</v>
      </c>
      <c r="F19" s="4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7" s="27" customFormat="1" ht="33" customHeight="1">
      <c r="A20" s="86"/>
      <c r="B20" s="34" t="s">
        <v>55</v>
      </c>
      <c r="C20" s="74" t="s">
        <v>56</v>
      </c>
      <c r="D20" s="75"/>
      <c r="E20" s="35">
        <v>1500000</v>
      </c>
      <c r="F20" s="4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1:17" s="27" customFormat="1" ht="33" customHeight="1">
      <c r="A21" s="86"/>
      <c r="B21" s="47" t="s">
        <v>35</v>
      </c>
      <c r="C21" s="87" t="s">
        <v>57</v>
      </c>
      <c r="D21" s="88"/>
      <c r="E21" s="35">
        <v>1148700</v>
      </c>
      <c r="F21" s="4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s="27" customFormat="1" ht="33" customHeight="1">
      <c r="A22" s="86"/>
      <c r="B22" s="47"/>
      <c r="C22" s="89"/>
      <c r="D22" s="90"/>
      <c r="E22" s="48"/>
      <c r="F22" s="4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s="27" customFormat="1" ht="33" customHeight="1">
      <c r="A23" s="42" t="s">
        <v>24</v>
      </c>
      <c r="B23" s="49"/>
      <c r="C23" s="80">
        <f>COUNTA(C19:C22)</f>
        <v>3</v>
      </c>
      <c r="D23" s="81"/>
      <c r="E23" s="50">
        <f>SUM(E19:E22)</f>
        <v>6530340</v>
      </c>
      <c r="F23" s="4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1:17" s="27" customFormat="1" ht="33" customHeight="1">
      <c r="A24" s="51" t="s">
        <v>26</v>
      </c>
      <c r="B24" s="52"/>
      <c r="C24" s="82">
        <f>C18+C23</f>
        <v>4</v>
      </c>
      <c r="D24" s="82"/>
      <c r="E24" s="32">
        <f>SUM(E18,E23)</f>
        <v>7070340</v>
      </c>
      <c r="F24" s="52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</sheetData>
  <sheetProtection/>
  <mergeCells count="22">
    <mergeCell ref="C23:D23"/>
    <mergeCell ref="C24:D24"/>
    <mergeCell ref="C18:D18"/>
    <mergeCell ref="A19:A22"/>
    <mergeCell ref="C19:D19"/>
    <mergeCell ref="C20:D20"/>
    <mergeCell ref="C21:D21"/>
    <mergeCell ref="C22:D22"/>
    <mergeCell ref="A9:C9"/>
    <mergeCell ref="A10:C10"/>
    <mergeCell ref="A12:F12"/>
    <mergeCell ref="C14:D14"/>
    <mergeCell ref="A15:A17"/>
    <mergeCell ref="C15:D15"/>
    <mergeCell ref="C16:D16"/>
    <mergeCell ref="C17:D17"/>
    <mergeCell ref="A1:F1"/>
    <mergeCell ref="D2:F2"/>
    <mergeCell ref="A3:F3"/>
    <mergeCell ref="A5:F5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2024-05-02T00:54:47Z</cp:lastPrinted>
  <dcterms:created xsi:type="dcterms:W3CDTF">2008-10-24T01:20:35Z</dcterms:created>
  <dcterms:modified xsi:type="dcterms:W3CDTF">2024-05-03T01:58:06Z</dcterms:modified>
  <cp:category/>
  <cp:version/>
  <cp:contentType/>
  <cp:contentStatus/>
</cp:coreProperties>
</file>