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12월\"/>
    </mc:Choice>
  </mc:AlternateContent>
  <xr:revisionPtr revIDLastSave="0" documentId="13_ncr:1_{CB5B6816-DF93-432C-A5C9-400947CC2E20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C23" i="6"/>
  <c r="D9" i="6" s="1"/>
  <c r="E23" i="6"/>
  <c r="E24" i="6" l="1"/>
  <c r="E9" i="6"/>
  <c r="E10" i="6" s="1"/>
  <c r="C24" i="6"/>
  <c r="E15" i="1"/>
  <c r="D10" i="6" l="1"/>
</calcChain>
</file>

<file path=xl/sharedStrings.xml><?xml version="1.0" encoding="utf-8"?>
<sst xmlns="http://schemas.openxmlformats.org/spreadsheetml/2006/main" count="71" uniqueCount="60">
  <si>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</si>
  <si>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</si>
  <si>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</si>
  <si>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</si>
  <si>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</si>
  <si>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</si>
  <si>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</si>
  <si>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</si>
  <si>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</si>
  <si>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</si>
  <si>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</si>
  <si>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</si>
  <si>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</si>
  <si>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</si>
  <si>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</si>
  <si>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</si>
  <si>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</si>
  <si>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</si>
  <si>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</si>
  <si>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</si>
  <si>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</si>
  <si>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</si>
  <si>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</si>
  <si>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</si>
  <si>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</si>
  <si>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</si>
  <si>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물품</t>
    <phoneticPr fontId="3" type="noConversion"/>
  </si>
  <si>
    <t>카드</t>
    <phoneticPr fontId="3" type="noConversion"/>
  </si>
  <si>
    <t>해당없음</t>
    <phoneticPr fontId="3" type="noConversion"/>
  </si>
  <si>
    <t>협의회</t>
    <phoneticPr fontId="3" type="noConversion"/>
  </si>
  <si>
    <t>카드</t>
    <phoneticPr fontId="3" type="noConversion"/>
  </si>
  <si>
    <t>물품</t>
    <phoneticPr fontId="3" type="noConversion"/>
  </si>
  <si>
    <t xml:space="preserve"> 2023년 12월 업무추진비 세부집행내역</t>
    <phoneticPr fontId="4" type="noConversion"/>
  </si>
  <si>
    <t>2023.12.7.</t>
    <phoneticPr fontId="3" type="noConversion"/>
  </si>
  <si>
    <t>2023학년도 제172회 학교운영위원회 임시회 간식 구입</t>
    <phoneticPr fontId="3" type="noConversion"/>
  </si>
  <si>
    <t>학교운영위원 및 
해당교직원</t>
    <phoneticPr fontId="3" type="noConversion"/>
  </si>
  <si>
    <t>현금</t>
    <phoneticPr fontId="3" type="noConversion"/>
  </si>
  <si>
    <t>교직원 축의금 지급</t>
    <phoneticPr fontId="3" type="noConversion"/>
  </si>
  <si>
    <t>2023.12.14.</t>
    <phoneticPr fontId="3" type="noConversion"/>
  </si>
  <si>
    <t>학생생활안전부 생활교육 협의회 실시</t>
    <phoneticPr fontId="3" type="noConversion"/>
  </si>
  <si>
    <t>해당교직원 4명</t>
    <phoneticPr fontId="3" type="noConversion"/>
  </si>
  <si>
    <t xml:space="preserve">교육공무직원 </t>
    <phoneticPr fontId="3" type="noConversion"/>
  </si>
  <si>
    <t>2023.12.19.</t>
    <phoneticPr fontId="3" type="noConversion"/>
  </si>
  <si>
    <t>2023년 학년 교무실 현대화 비품선정위원회 간식 구입</t>
    <phoneticPr fontId="3" type="noConversion"/>
  </si>
  <si>
    <t>학부모 및 해당교사 5명</t>
    <phoneticPr fontId="3" type="noConversion"/>
  </si>
  <si>
    <t>물품</t>
    <phoneticPr fontId="3" type="noConversion"/>
  </si>
  <si>
    <t>2023.12.11.</t>
    <phoneticPr fontId="3" type="noConversion"/>
  </si>
  <si>
    <t>카드</t>
    <phoneticPr fontId="3" type="noConversion"/>
  </si>
  <si>
    <t>동아리활동 간식 구입</t>
    <phoneticPr fontId="3" type="noConversion"/>
  </si>
  <si>
    <t>해당교직원 및 학생</t>
    <phoneticPr fontId="3" type="noConversion"/>
  </si>
  <si>
    <t>2023.12.28.</t>
    <phoneticPr fontId="3" type="noConversion"/>
  </si>
  <si>
    <t>교육과정평가회 간식 구입</t>
    <phoneticPr fontId="3" type="noConversion"/>
  </si>
  <si>
    <t>해당교직원</t>
    <phoneticPr fontId="3" type="noConversion"/>
  </si>
  <si>
    <t>2023.12.29.</t>
    <phoneticPr fontId="3" type="noConversion"/>
  </si>
  <si>
    <t>2023년 AI미래교실 구축 개소에 따른 협의회 실시</t>
    <phoneticPr fontId="3" type="noConversion"/>
  </si>
  <si>
    <t>전교직원</t>
    <phoneticPr fontId="3" type="noConversion"/>
  </si>
  <si>
    <t>아래빈칸</t>
    <phoneticPr fontId="3" type="noConversion"/>
  </si>
  <si>
    <t>2023.12.29.</t>
    <phoneticPr fontId="3" type="noConversion"/>
  </si>
  <si>
    <t>2023년 AI미래교실 구축 개소에 따른
협의회 실시</t>
    <phoneticPr fontId="3" type="noConversion"/>
  </si>
  <si>
    <t xml:space="preserve">2023년 12월 신용카드 사용 내역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</si>
</sst>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5" fillId="4" borderId="1" xfId="5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D12" sqref="D12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32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26</v>
      </c>
      <c r="B5" s="22" t="s">
        <v>33</v>
      </c>
      <c r="C5" s="23" t="s">
        <v>9</v>
      </c>
      <c r="D5" s="27" t="s">
        <v>34</v>
      </c>
      <c r="E5" s="28">
        <v>252000</v>
      </c>
      <c r="F5" s="27" t="s">
        <v>35</v>
      </c>
      <c r="G5" s="17"/>
    </row>
    <row r="6" spans="1:8" ht="42.75" customHeight="1">
      <c r="A6" s="30" t="s">
        <v>36</v>
      </c>
      <c r="B6" s="22" t="s">
        <v>33</v>
      </c>
      <c r="C6" s="23" t="s">
        <v>36</v>
      </c>
      <c r="D6" s="27" t="s">
        <v>37</v>
      </c>
      <c r="E6" s="28">
        <v>50000</v>
      </c>
      <c r="F6" s="27" t="s">
        <v>41</v>
      </c>
      <c r="G6" s="17"/>
    </row>
    <row r="7" spans="1:8" ht="42.75" customHeight="1">
      <c r="A7" s="30" t="s">
        <v>45</v>
      </c>
      <c r="B7" s="22" t="s">
        <v>46</v>
      </c>
      <c r="C7" s="23" t="s">
        <v>47</v>
      </c>
      <c r="D7" s="27" t="s">
        <v>48</v>
      </c>
      <c r="E7" s="28">
        <v>92540</v>
      </c>
      <c r="F7" s="27" t="s">
        <v>49</v>
      </c>
      <c r="G7" s="17"/>
    </row>
    <row r="8" spans="1:8" ht="42.75" customHeight="1">
      <c r="A8" s="30" t="s">
        <v>29</v>
      </c>
      <c r="B8" s="22" t="s">
        <v>38</v>
      </c>
      <c r="C8" s="23" t="s">
        <v>30</v>
      </c>
      <c r="D8" s="27" t="s">
        <v>39</v>
      </c>
      <c r="E8" s="28">
        <v>60000</v>
      </c>
      <c r="F8" s="27" t="s">
        <v>40</v>
      </c>
      <c r="G8" s="17"/>
    </row>
    <row r="9" spans="1:8" ht="42.75" customHeight="1">
      <c r="A9" s="30" t="s">
        <v>31</v>
      </c>
      <c r="B9" s="22" t="s">
        <v>42</v>
      </c>
      <c r="C9" s="23" t="s">
        <v>9</v>
      </c>
      <c r="D9" s="27" t="s">
        <v>43</v>
      </c>
      <c r="E9" s="28">
        <v>99360</v>
      </c>
      <c r="F9" s="27" t="s">
        <v>44</v>
      </c>
      <c r="G9" s="17"/>
    </row>
    <row r="10" spans="1:8" ht="42.75" customHeight="1">
      <c r="A10" s="30" t="s">
        <v>26</v>
      </c>
      <c r="B10" s="22" t="s">
        <v>50</v>
      </c>
      <c r="C10" s="23" t="s">
        <v>27</v>
      </c>
      <c r="D10" s="27" t="s">
        <v>51</v>
      </c>
      <c r="E10" s="28">
        <v>135000</v>
      </c>
      <c r="F10" s="27" t="s">
        <v>52</v>
      </c>
      <c r="G10" s="17"/>
    </row>
    <row r="11" spans="1:8" ht="42.75" customHeight="1">
      <c r="A11" s="30" t="s">
        <v>45</v>
      </c>
      <c r="B11" s="22" t="s">
        <v>53</v>
      </c>
      <c r="C11" s="23" t="s">
        <v>47</v>
      </c>
      <c r="D11" s="27" t="s">
        <v>54</v>
      </c>
      <c r="E11" s="28">
        <v>500000</v>
      </c>
      <c r="F11" s="27" t="s">
        <v>55</v>
      </c>
      <c r="G11" s="17"/>
    </row>
    <row r="12" spans="1:8" ht="42.75" customHeight="1">
      <c r="A12" s="30"/>
      <c r="B12" s="22"/>
      <c r="C12" s="23"/>
      <c r="D12" s="27" t="s">
        <v>56</v>
      </c>
      <c r="E12" s="28"/>
      <c r="F12" s="27"/>
      <c r="G12" s="17"/>
    </row>
    <row r="13" spans="1:8" ht="42.75" customHeight="1">
      <c r="A13" s="30"/>
      <c r="B13" s="22"/>
      <c r="C13" s="23"/>
      <c r="D13" s="27"/>
      <c r="E13" s="28"/>
      <c r="F13" s="27"/>
      <c r="G13" s="17"/>
    </row>
    <row r="14" spans="1:8" ht="42.75" customHeight="1">
      <c r="A14" s="31"/>
      <c r="B14" s="24"/>
      <c r="C14" s="23"/>
      <c r="D14" s="25"/>
      <c r="E14" s="26"/>
      <c r="F14" s="16"/>
      <c r="G14" s="17"/>
    </row>
    <row r="15" spans="1:8" ht="42.75" customHeight="1" thickBot="1">
      <c r="A15" s="70" t="s">
        <v>5</v>
      </c>
      <c r="B15" s="71"/>
      <c r="C15" s="18"/>
      <c r="D15" s="18"/>
      <c r="E15" s="20">
        <f>SUM(E5:E14)</f>
        <v>1188900</v>
      </c>
      <c r="F15" s="18"/>
      <c r="G15" s="19"/>
    </row>
    <row r="16" spans="1:8" ht="17.25" thickTop="1"/>
  </sheetData>
  <mergeCells count="2">
    <mergeCell ref="A1:G1"/>
    <mergeCell ref="A15:B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zoomScaleNormal="100" workbookViewId="0">
      <selection sqref="A1:F1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93" t="s">
        <v>59</v>
      </c>
      <c r="B1" s="93"/>
      <c r="C1" s="93"/>
      <c r="D1" s="93"/>
      <c r="E1" s="93"/>
      <c r="F1" s="93"/>
      <c r="G1" s="57"/>
      <c r="R1" s="33"/>
    </row>
    <row r="2" spans="1:18" ht="26.25" customHeight="1">
      <c r="A2" s="59"/>
      <c r="B2" s="59"/>
      <c r="C2" s="59"/>
      <c r="D2" s="94"/>
      <c r="E2" s="94"/>
      <c r="F2" s="94"/>
      <c r="G2" s="57"/>
      <c r="R2" s="33"/>
    </row>
    <row r="3" spans="1:18" ht="20.25" customHeight="1">
      <c r="A3" s="94"/>
      <c r="B3" s="94"/>
      <c r="C3" s="94"/>
      <c r="D3" s="94"/>
      <c r="E3" s="94"/>
      <c r="F3" s="94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91" t="s">
        <v>25</v>
      </c>
      <c r="B5" s="91"/>
      <c r="C5" s="91"/>
      <c r="D5" s="91"/>
      <c r="E5" s="91"/>
      <c r="F5" s="91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92" t="s">
        <v>24</v>
      </c>
      <c r="B7" s="92"/>
      <c r="C7" s="92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7" t="s">
        <v>22</v>
      </c>
      <c r="B8" s="77"/>
      <c r="C8" s="77"/>
      <c r="D8" s="64">
        <f>C18</f>
        <v>1</v>
      </c>
      <c r="E8" s="63">
        <f>E18</f>
        <v>500000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7" t="s">
        <v>21</v>
      </c>
      <c r="B9" s="77"/>
      <c r="C9" s="77"/>
      <c r="D9" s="64">
        <f>C23</f>
        <v>0</v>
      </c>
      <c r="E9" s="63">
        <f>E23</f>
        <v>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97" t="s">
        <v>20</v>
      </c>
      <c r="B10" s="97"/>
      <c r="C10" s="97"/>
      <c r="D10" s="61">
        <f>C24</f>
        <v>1</v>
      </c>
      <c r="E10" s="37">
        <f>SUM(E8:E9)</f>
        <v>500000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91" t="s">
        <v>19</v>
      </c>
      <c r="B12" s="91"/>
      <c r="C12" s="91"/>
      <c r="D12" s="91"/>
      <c r="E12" s="91"/>
      <c r="F12" s="91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92" t="s">
        <v>16</v>
      </c>
      <c r="D14" s="92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2" t="s">
        <v>13</v>
      </c>
      <c r="B15" s="47" t="s">
        <v>57</v>
      </c>
      <c r="C15" s="80" t="s">
        <v>58</v>
      </c>
      <c r="D15" s="81"/>
      <c r="E15" s="46">
        <v>500000</v>
      </c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83"/>
      <c r="B16" s="55"/>
      <c r="C16" s="78"/>
      <c r="D16" s="79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84"/>
      <c r="B17" s="52"/>
      <c r="C17" s="75"/>
      <c r="D17" s="7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73">
        <f>COUNTA(C15:C17)</f>
        <v>1</v>
      </c>
      <c r="D18" s="74"/>
      <c r="E18" s="48">
        <f>SUM(E15:E17)</f>
        <v>500000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95" t="s">
        <v>12</v>
      </c>
      <c r="B19" s="47" t="s">
        <v>28</v>
      </c>
      <c r="C19" s="80"/>
      <c r="D19" s="81"/>
      <c r="E19" s="46"/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96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96"/>
      <c r="B21" s="45"/>
      <c r="C21" s="85"/>
      <c r="D21" s="86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96"/>
      <c r="B22" s="45"/>
      <c r="C22" s="87"/>
      <c r="D22" s="88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89">
        <f>COUNTA(C19:C22)</f>
        <v>0</v>
      </c>
      <c r="D23" s="90"/>
      <c r="E23" s="40">
        <f>SUM(E19:E22)</f>
        <v>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72">
        <f>C18+C23</f>
        <v>1</v>
      </c>
      <c r="D24" s="72"/>
      <c r="E24" s="37">
        <f>SUM(E18,E23)</f>
        <v>500000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A1:F1"/>
    <mergeCell ref="D2:F2"/>
    <mergeCell ref="A19:A22"/>
    <mergeCell ref="A8:C8"/>
    <mergeCell ref="A5:F5"/>
    <mergeCell ref="A3:F3"/>
    <mergeCell ref="A7:C7"/>
    <mergeCell ref="A10:C10"/>
    <mergeCell ref="C15:D15"/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2023-12-29T08:33:48Z</dcterms:modified>
</cp:coreProperties>
</file>